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Intézeti cuccok\Szakok\Gazdaságinformatikus szak\"/>
    </mc:Choice>
  </mc:AlternateContent>
  <bookViews>
    <workbookView xWindow="0" yWindow="0" windowWidth="19180" windowHeight="7030"/>
  </bookViews>
  <sheets>
    <sheet name="7 féléves" sheetId="1" r:id="rId1"/>
    <sheet name="Munka1" sheetId="2" r:id="rId2"/>
    <sheet name="Munka2" sheetId="3" r:id="rId3"/>
  </sheets>
  <definedNames>
    <definedName name="_xlnm._FilterDatabase" localSheetId="0" hidden="1">'7 féléves'!$A$8:$N$113</definedName>
    <definedName name="_xlnm.Print_Titles" localSheetId="0">'7 féléves'!$8:$9</definedName>
    <definedName name="_xlnm.Print_Area" localSheetId="0">'7 féléves'!$A$1:$N$120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K55" i="1"/>
  <c r="H31" i="1" l="1"/>
  <c r="I31" i="1"/>
  <c r="K31" i="1"/>
  <c r="H98" i="1"/>
  <c r="I98" i="1"/>
  <c r="K98" i="1"/>
  <c r="H84" i="1"/>
  <c r="I84" i="1"/>
  <c r="K84" i="1"/>
  <c r="H43" i="1"/>
  <c r="I43" i="1"/>
  <c r="K43" i="1"/>
  <c r="J43" i="1"/>
  <c r="H69" i="1"/>
  <c r="I69" i="1"/>
  <c r="K69" i="1"/>
  <c r="J19" i="1" l="1"/>
  <c r="J98" i="1" l="1"/>
  <c r="J44" i="1"/>
  <c r="H44" i="1" l="1"/>
  <c r="J84" i="1" l="1"/>
  <c r="J55" i="1"/>
  <c r="J31" i="1"/>
  <c r="H85" i="1" l="1"/>
  <c r="H56" i="1"/>
  <c r="H70" i="1" s="1"/>
  <c r="H99" i="1"/>
  <c r="J56" i="1" l="1"/>
  <c r="J85" i="1" l="1"/>
  <c r="J32" i="1"/>
  <c r="J69" i="1" s="1"/>
  <c r="J70" i="1" s="1"/>
  <c r="J20" i="1"/>
  <c r="J99" i="1" l="1"/>
  <c r="I19" i="1" l="1"/>
  <c r="K19" i="1"/>
  <c r="H19" i="1"/>
  <c r="H20" i="1" l="1"/>
  <c r="H32" i="1" l="1"/>
  <c r="M4" i="1" s="1"/>
</calcChain>
</file>

<file path=xl/sharedStrings.xml><?xml version="1.0" encoding="utf-8"?>
<sst xmlns="http://schemas.openxmlformats.org/spreadsheetml/2006/main" count="441" uniqueCount="213">
  <si>
    <t>K</t>
  </si>
  <si>
    <t>A</t>
  </si>
  <si>
    <t>B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</si>
  <si>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</si>
  <si>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</si>
  <si>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</si>
  <si>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</si>
  <si>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</si>
  <si>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</si>
  <si>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</si>
  <si>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</si>
  <si>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</si>
  <si>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</si>
  <si>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</si>
  <si>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</si>
  <si>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</si>
  <si>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</si>
  <si>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</si>
  <si>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</si>
  <si>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</si>
  <si>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</si>
  <si>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GTI</t>
  </si>
  <si>
    <t>Dr. Nagy Andrea</t>
  </si>
  <si>
    <t>Szakdolgozat I.</t>
  </si>
  <si>
    <t>Thesis I.</t>
  </si>
  <si>
    <t>Kósáné dr. Bilanics Ágnes</t>
  </si>
  <si>
    <t>Szakdolgozat II.</t>
  </si>
  <si>
    <t>Thesis II.</t>
  </si>
  <si>
    <t>Barabásné dr. Kárpáti Dóra</t>
  </si>
  <si>
    <t>Gazdasági jog</t>
  </si>
  <si>
    <t>BAI0085</t>
  </si>
  <si>
    <t>Pénzügytan</t>
  </si>
  <si>
    <t>Oroszné Ilcsik Bernadett</t>
  </si>
  <si>
    <t>Business Law</t>
  </si>
  <si>
    <t>Finance</t>
  </si>
  <si>
    <t>Change and Knowledge Management</t>
  </si>
  <si>
    <t>Specializáció</t>
  </si>
  <si>
    <t xml:space="preserve">Specializáció(k)/Szakirány(ok): </t>
  </si>
  <si>
    <t xml:space="preserve">Specialisation(s): </t>
  </si>
  <si>
    <t>Szakfelelős/Programme coordinator: Dr. Sikolya-Kertész Kinga</t>
  </si>
  <si>
    <t>BAI0189</t>
  </si>
  <si>
    <t>Bevezetés az informatikába</t>
  </si>
  <si>
    <t>Dr. Falucskai János</t>
  </si>
  <si>
    <t>MII</t>
  </si>
  <si>
    <t>Foundations of informatics</t>
  </si>
  <si>
    <t>BGZ1191</t>
  </si>
  <si>
    <t>Economic Calculus 1.</t>
  </si>
  <si>
    <t>Dr. Duleba Szabolcs</t>
  </si>
  <si>
    <t>BGZ1102</t>
  </si>
  <si>
    <t>Mikroökonómia</t>
  </si>
  <si>
    <t>Microeconomics</t>
  </si>
  <si>
    <t>BAI0181</t>
  </si>
  <si>
    <t>Programozási nyelvek I.</t>
  </si>
  <si>
    <t>Programmming Languages I.</t>
  </si>
  <si>
    <t>Vályi Sándor Zoltán</t>
  </si>
  <si>
    <t>BGZ1291</t>
  </si>
  <si>
    <t>Gazdasági matematika 2.</t>
  </si>
  <si>
    <t>Gazdasági matematika 1.</t>
  </si>
  <si>
    <t>Economic Calculus 2.</t>
  </si>
  <si>
    <t>BGZ1203</t>
  </si>
  <si>
    <t>Statisztika 1.</t>
  </si>
  <si>
    <t>Statistics 1.</t>
  </si>
  <si>
    <t>Makszim Györgyné dr. Nagy Tímea</t>
  </si>
  <si>
    <t>BAI0026</t>
  </si>
  <si>
    <t>BGZ1202</t>
  </si>
  <si>
    <t>Makroökonómia</t>
  </si>
  <si>
    <t>Macroeconomics</t>
  </si>
  <si>
    <t>BAI0180</t>
  </si>
  <si>
    <t>Operációs rendszerek</t>
  </si>
  <si>
    <t>Operating Systems</t>
  </si>
  <si>
    <t>BAI0170</t>
  </si>
  <si>
    <t>Adatszerkezetek és algoritmusok</t>
  </si>
  <si>
    <t>Data Structures and Algorithms</t>
  </si>
  <si>
    <t>BAI0182</t>
  </si>
  <si>
    <t>Programozási nyelvek II.</t>
  </si>
  <si>
    <t>Programmming Languages II.</t>
  </si>
  <si>
    <t>BAI0169</t>
  </si>
  <si>
    <t>Adatbázisrendszerek</t>
  </si>
  <si>
    <t>Database Systems</t>
  </si>
  <si>
    <t>BGZ1103</t>
  </si>
  <si>
    <t>Statisztika 2.</t>
  </si>
  <si>
    <t>Statistics 2.</t>
  </si>
  <si>
    <t>BGZ1104</t>
  </si>
  <si>
    <t>Accounting</t>
  </si>
  <si>
    <t>Lábas István</t>
  </si>
  <si>
    <t>BGZ1109</t>
  </si>
  <si>
    <t>BPI1112</t>
  </si>
  <si>
    <t>Operációkutatás</t>
  </si>
  <si>
    <t>Operations Research</t>
  </si>
  <si>
    <t>Dr. Sikolya-Kertész Kinga</t>
  </si>
  <si>
    <t>BPI1220</t>
  </si>
  <si>
    <t>Numerikus analízis</t>
  </si>
  <si>
    <t>Numerical Analysis</t>
  </si>
  <si>
    <t>Dr. Blahota István</t>
  </si>
  <si>
    <t>BAI0043</t>
  </si>
  <si>
    <t>Szervezeti magatartás</t>
  </si>
  <si>
    <t>Organisational Behaviour</t>
  </si>
  <si>
    <t>BGZ2254</t>
  </si>
  <si>
    <t>Változtatás-és tudásmenedzsment</t>
  </si>
  <si>
    <t>Gál Zsuzsa</t>
  </si>
  <si>
    <t>BAI0177</t>
  </si>
  <si>
    <t>Informatikai biztonság</t>
  </si>
  <si>
    <t>IT Security</t>
  </si>
  <si>
    <t>Dr. Iszály Ferenc Zalán</t>
  </si>
  <si>
    <t>Szak megnevezése: Gazdaságinformatikus alapképzési szak</t>
  </si>
  <si>
    <t>BAI0023</t>
  </si>
  <si>
    <t>Üzleti kommunikáció és protokoll</t>
  </si>
  <si>
    <t>Business Communication and Protocol</t>
  </si>
  <si>
    <t>BAI0031</t>
  </si>
  <si>
    <t>Marketing</t>
  </si>
  <si>
    <t>Dr. Magyar Zoltán</t>
  </si>
  <si>
    <t>Statisztika számítógéppel</t>
  </si>
  <si>
    <t>Computer statistics</t>
  </si>
  <si>
    <t>Üzleti intelligencia a gyakorlatban</t>
  </si>
  <si>
    <t>BAI0034</t>
  </si>
  <si>
    <t>Vállalati pénzügyek</t>
  </si>
  <si>
    <t>Corporate Finance</t>
  </si>
  <si>
    <t>BGZ1208</t>
  </si>
  <si>
    <t>Számviteli elemzés és kontrolling</t>
  </si>
  <si>
    <t>Accounting Analysis and Controlling</t>
  </si>
  <si>
    <t>BPI2241</t>
  </si>
  <si>
    <t>Web-alkalmazás-fejlesztés projektmunkában</t>
  </si>
  <si>
    <t>Web application development</t>
  </si>
  <si>
    <t>BAI0111</t>
  </si>
  <si>
    <t>Stratégia menedzsment</t>
  </si>
  <si>
    <t>Strategic Management</t>
  </si>
  <si>
    <t>BPI1239</t>
  </si>
  <si>
    <t>Mesterséges intelligencia</t>
  </si>
  <si>
    <t>Artifical Intelligence</t>
  </si>
  <si>
    <t>Coaching alapú vezetés</t>
  </si>
  <si>
    <t>Tanyiné dr. Kocsis Anikó</t>
  </si>
  <si>
    <t>Karriertervezés</t>
  </si>
  <si>
    <t>Üzleti adatelemzés és vezetés</t>
  </si>
  <si>
    <t>BPI1224</t>
  </si>
  <si>
    <t>Internet eszközök és szolgáltatások</t>
  </si>
  <si>
    <t>Internet Tools and Services</t>
  </si>
  <si>
    <t>BAI0175</t>
  </si>
  <si>
    <t>Hálózati architektúrák és osztott rendszerek</t>
  </si>
  <si>
    <t>Network Architectures and Distributed Systems</t>
  </si>
  <si>
    <t>BAI0168</t>
  </si>
  <si>
    <t>Technology and methodology of system-development</t>
  </si>
  <si>
    <t>Vegera József</t>
  </si>
  <si>
    <t>A rendszerfejlesztés technológiája és módszertana</t>
  </si>
  <si>
    <t>BAI0137</t>
  </si>
  <si>
    <t>Nemzetközi üzleti ismeretek</t>
  </si>
  <si>
    <t>Basics of International Business</t>
  </si>
  <si>
    <t>BGZ2901</t>
  </si>
  <si>
    <t>Vállalati információs rendszerek</t>
  </si>
  <si>
    <t>Information Systems in enterprenurship</t>
  </si>
  <si>
    <t>Dr. Szabóné dr. Berta Olga</t>
  </si>
  <si>
    <t>Digitális marketing</t>
  </si>
  <si>
    <t>Big Data technológia</t>
  </si>
  <si>
    <t>Szakmai gyakorlat III.</t>
  </si>
  <si>
    <t>Professional Practice III.</t>
  </si>
  <si>
    <t>AI</t>
  </si>
  <si>
    <t>Szakmai gyakorlat I.</t>
  </si>
  <si>
    <t>Professional Practice I.</t>
  </si>
  <si>
    <t>Szakmai gyakorlat II.</t>
  </si>
  <si>
    <t>Professional Practice II.</t>
  </si>
  <si>
    <t>Name of the programme: Business Informatics BSC</t>
  </si>
  <si>
    <t>Az intézményi kínálat szerint szabadon választható tantárgy</t>
  </si>
  <si>
    <t>An optional course according to the institutional offer</t>
  </si>
  <si>
    <t>C</t>
  </si>
  <si>
    <t>Big Data Technologies</t>
  </si>
  <si>
    <t>Business intelligence in practice</t>
  </si>
  <si>
    <t>BAI0002</t>
  </si>
  <si>
    <t>Környezet és ember</t>
  </si>
  <si>
    <t>Environment and Human</t>
  </si>
  <si>
    <t>KOI</t>
  </si>
  <si>
    <t>BAI0184</t>
  </si>
  <si>
    <t>Számítógép architektúrák</t>
  </si>
  <si>
    <t>Computer Architectures</t>
  </si>
  <si>
    <t>Dr. Nagy Zsuzsa</t>
  </si>
  <si>
    <t>BAI0030</t>
  </si>
  <si>
    <t>Vállalatgazdaságtan</t>
  </si>
  <si>
    <t>Business Economics</t>
  </si>
  <si>
    <t>Kozmáné Petrilla Gréta</t>
  </si>
  <si>
    <t>Üzleti adatelemzés Python alapokkal</t>
  </si>
  <si>
    <t>BPI2131</t>
  </si>
  <si>
    <t>Adatbázisrendszerek üzemeltetése</t>
  </si>
  <si>
    <t>Database Management and System Services</t>
  </si>
  <si>
    <t>Informatikai minőségbiztosítás és audit</t>
  </si>
  <si>
    <t>MII oktatók</t>
  </si>
  <si>
    <t>GTI oktatók</t>
  </si>
  <si>
    <t>Szólláthné dr. Sebestyén Zita</t>
  </si>
  <si>
    <t>BGI1501</t>
  </si>
  <si>
    <t>BGI1502</t>
  </si>
  <si>
    <t>TEO2010</t>
  </si>
  <si>
    <t>BGI1503</t>
  </si>
  <si>
    <t>Informatikai menedzsment és projektmenedzsment</t>
  </si>
  <si>
    <t>BGI1704</t>
  </si>
  <si>
    <t>BGI1705</t>
  </si>
  <si>
    <t>BGI1706</t>
  </si>
  <si>
    <t>BGI1707</t>
  </si>
  <si>
    <t>BGI1708</t>
  </si>
  <si>
    <t>BGZ1103, BGI1501</t>
  </si>
  <si>
    <t>Dr. Nagy Zsuzsanna</t>
  </si>
  <si>
    <t xml:space="preserve">Számvitel </t>
  </si>
  <si>
    <t>Alkalmazott kutatás</t>
  </si>
  <si>
    <t>Csákné dr. Filep Judit</t>
  </si>
  <si>
    <t>Jogi informatikai ismeretek</t>
  </si>
  <si>
    <t>Nagy Andrea</t>
  </si>
  <si>
    <t>Dr. Nagy Dóra</t>
  </si>
  <si>
    <t xml:space="preserve">Menedzsment </t>
  </si>
  <si>
    <t xml:space="preserve">Management </t>
  </si>
  <si>
    <t>Applied research</t>
  </si>
  <si>
    <t>IT management and project management</t>
  </si>
  <si>
    <t>Business data analysis with Python basics</t>
  </si>
  <si>
    <t>Coaching-based leadership</t>
  </si>
  <si>
    <t>Career planning</t>
  </si>
  <si>
    <t>IT quality assurance and audit</t>
  </si>
  <si>
    <t>Legal IT knowledge</t>
  </si>
  <si>
    <t>Digital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</si>
</sst>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theme="0" tint="-0.24994659260841701"/>
      </bottom>
      <diagonal/>
    </border>
  </borders>
  <cellStyleXfs count="2">
    <xf numFmtId="0" fontId="0" fillId="0" borderId="0"/>
    <xf numFmtId="0" fontId="15" fillId="0" borderId="0"/>
  </cellStyleXfs>
  <cellXfs count="1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" fontId="7" fillId="0" borderId="0" xfId="0" applyNumberFormat="1" applyFont="1" applyAlignment="1">
      <alignment horizontal="left" vertical="center"/>
    </xf>
    <xf numFmtId="1" fontId="4" fillId="0" borderId="0" xfId="0" applyNumberFormat="1" applyFont="1" applyAlignment="1">
      <alignment horizontal="center" vertical="center" wrapText="1"/>
    </xf>
    <xf numFmtId="1" fontId="8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11" fillId="0" borderId="1" xfId="0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1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1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vertical="center" wrapText="1"/>
    </xf>
    <xf numFmtId="1" fontId="11" fillId="3" borderId="14" xfId="0" applyNumberFormat="1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vertical="center" wrapText="1"/>
    </xf>
    <xf numFmtId="0" fontId="11" fillId="8" borderId="14" xfId="0" applyFont="1" applyFill="1" applyBorder="1" applyAlignment="1">
      <alignment horizontal="center" vertical="center" wrapText="1"/>
    </xf>
    <xf numFmtId="1" fontId="11" fillId="8" borderId="14" xfId="0" applyNumberFormat="1" applyFont="1" applyFill="1" applyBorder="1" applyAlignment="1">
      <alignment horizontal="center" vertical="center" wrapText="1"/>
    </xf>
    <xf numFmtId="0" fontId="11" fillId="8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8" borderId="14" xfId="0" applyFont="1" applyFill="1" applyBorder="1" applyAlignment="1">
      <alignment horizontal="justify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1" fontId="11" fillId="0" borderId="14" xfId="0" applyNumberFormat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" fontId="4" fillId="0" borderId="14" xfId="0" applyNumberFormat="1" applyFont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" fontId="9" fillId="0" borderId="0" xfId="0" applyNumberFormat="1" applyFont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0" fontId="16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11" fillId="9" borderId="1" xfId="0" applyNumberFormat="1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1" fontId="11" fillId="9" borderId="14" xfId="0" applyNumberFormat="1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vertical="center"/>
    </xf>
    <xf numFmtId="0" fontId="4" fillId="9" borderId="14" xfId="0" applyFont="1" applyFill="1" applyBorder="1" applyAlignment="1">
      <alignment horizontal="center" vertical="center"/>
    </xf>
    <xf numFmtId="1" fontId="11" fillId="9" borderId="14" xfId="0" applyNumberFormat="1" applyFont="1" applyFill="1" applyBorder="1" applyAlignment="1">
      <alignment horizontal="center" vertical="center"/>
    </xf>
    <xf numFmtId="1" fontId="4" fillId="9" borderId="14" xfId="0" applyNumberFormat="1" applyFont="1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vertical="center"/>
    </xf>
    <xf numFmtId="0" fontId="11" fillId="9" borderId="14" xfId="0" applyFont="1" applyFill="1" applyBorder="1" applyAlignment="1">
      <alignment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1" fillId="8" borderId="2" xfId="0" applyNumberFormat="1" applyFont="1" applyFill="1" applyBorder="1" applyAlignment="1">
      <alignment vertical="center" wrapText="1"/>
    </xf>
    <xf numFmtId="0" fontId="2" fillId="8" borderId="0" xfId="0" applyFont="1" applyFill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horizontal="center" vertical="center"/>
    </xf>
    <xf numFmtId="1" fontId="11" fillId="3" borderId="14" xfId="0" applyNumberFormat="1" applyFont="1" applyFill="1" applyBorder="1" applyAlignment="1">
      <alignment horizontal="center" vertical="center"/>
    </xf>
    <xf numFmtId="1" fontId="4" fillId="3" borderId="14" xfId="0" applyNumberFormat="1" applyFont="1" applyFill="1" applyBorder="1" applyAlignment="1">
      <alignment horizontal="center" vertical="center"/>
    </xf>
    <xf numFmtId="1" fontId="11" fillId="8" borderId="0" xfId="0" applyNumberFormat="1" applyFont="1" applyFill="1" applyBorder="1" applyAlignment="1">
      <alignment vertical="center" wrapText="1"/>
    </xf>
    <xf numFmtId="0" fontId="4" fillId="8" borderId="14" xfId="0" applyFont="1" applyFill="1" applyBorder="1" applyAlignment="1">
      <alignment vertical="center"/>
    </xf>
    <xf numFmtId="0" fontId="4" fillId="8" borderId="14" xfId="0" applyFont="1" applyFill="1" applyBorder="1" applyAlignment="1">
      <alignment horizontal="center" vertical="center"/>
    </xf>
    <xf numFmtId="1" fontId="11" fillId="8" borderId="14" xfId="0" applyNumberFormat="1" applyFont="1" applyFill="1" applyBorder="1" applyAlignment="1">
      <alignment horizontal="center" vertical="center"/>
    </xf>
    <xf numFmtId="1" fontId="4" fillId="8" borderId="14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0" fontId="11" fillId="0" borderId="0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1" fontId="13" fillId="2" borderId="15" xfId="0" applyNumberFormat="1" applyFont="1" applyFill="1" applyBorder="1" applyAlignment="1">
      <alignment horizontal="center" vertical="center" wrapText="1"/>
    </xf>
    <xf numFmtId="1" fontId="13" fillId="2" borderId="16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2314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zoomScale="90" zoomScaleNormal="90" workbookViewId="0">
      <selection activeCell="I115" sqref="I115"/>
    </sheetView>
  </sheetViews>
  <sheetFormatPr defaultRowHeight="14.5" x14ac:dyDescent="0.35"/>
  <cols>
    <col min="1" max="1" width="9" style="12" customWidth="1"/>
    <col min="2" max="2" width="12.453125" style="3" customWidth="1"/>
    <col min="3" max="3" width="32.1796875" style="11" customWidth="1"/>
    <col min="4" max="4" width="33.453125" style="3" customWidth="1"/>
    <col min="5" max="5" width="12" style="3" customWidth="1"/>
    <col min="6" max="6" width="31.54296875" style="3" customWidth="1"/>
    <col min="7" max="7" width="11.453125" style="14" customWidth="1"/>
    <col min="8" max="8" width="8.81640625" style="12" customWidth="1"/>
    <col min="9" max="9" width="9.453125" style="12" customWidth="1"/>
    <col min="10" max="10" width="13.1796875" style="12" customWidth="1"/>
    <col min="11" max="11" width="7" style="13" customWidth="1"/>
    <col min="12" max="12" width="11" style="14" customWidth="1"/>
    <col min="13" max="13" width="9.453125" style="14" customWidth="1"/>
    <col min="14" max="14" width="16" style="3" customWidth="1"/>
  </cols>
  <sheetData>
    <row r="1" spans="1:14" x14ac:dyDescent="0.35">
      <c r="B1" s="1"/>
      <c r="D1" s="88" t="s">
        <v>104</v>
      </c>
      <c r="E1" s="123"/>
      <c r="F1" s="88"/>
      <c r="G1" s="2"/>
      <c r="H1" s="72" t="s">
        <v>39</v>
      </c>
      <c r="J1" s="13"/>
      <c r="K1" s="5"/>
      <c r="L1" s="71"/>
      <c r="M1" s="10"/>
      <c r="N1" s="6"/>
    </row>
    <row r="2" spans="1:14" x14ac:dyDescent="0.35">
      <c r="B2" s="1"/>
      <c r="D2" s="88" t="s">
        <v>159</v>
      </c>
      <c r="E2" s="123"/>
      <c r="F2" s="88"/>
      <c r="G2" s="2"/>
      <c r="H2" s="4"/>
      <c r="I2" s="4"/>
      <c r="J2" s="4"/>
      <c r="K2" s="5"/>
      <c r="L2" s="16"/>
      <c r="M2" s="2"/>
      <c r="N2" s="6"/>
    </row>
    <row r="3" spans="1:14" x14ac:dyDescent="0.35">
      <c r="B3" s="1"/>
      <c r="C3" s="2"/>
      <c r="D3" s="19" t="s">
        <v>37</v>
      </c>
      <c r="E3" s="19" t="s">
        <v>132</v>
      </c>
      <c r="F3" s="19"/>
      <c r="G3" s="2"/>
      <c r="H3" s="4"/>
      <c r="I3" s="4"/>
      <c r="J3" s="4"/>
      <c r="L3" s="2"/>
      <c r="M3" s="2"/>
      <c r="N3" s="6"/>
    </row>
    <row r="4" spans="1:14" x14ac:dyDescent="0.35">
      <c r="B4" s="1"/>
      <c r="C4" s="2"/>
      <c r="D4" s="70" t="s">
        <v>38</v>
      </c>
      <c r="E4" s="19"/>
      <c r="F4" s="19"/>
      <c r="G4" s="2"/>
      <c r="H4" s="21" t="s">
        <v>17</v>
      </c>
      <c r="L4" s="21"/>
      <c r="M4" s="20">
        <f>SUM(H20,H32,H44,H56,H70,H85,H99)</f>
        <v>1960</v>
      </c>
      <c r="N4" s="20">
        <v>320</v>
      </c>
    </row>
    <row r="5" spans="1:14" x14ac:dyDescent="0.35">
      <c r="B5" s="1"/>
      <c r="C5" s="2"/>
      <c r="G5" s="2"/>
      <c r="H5" s="4"/>
      <c r="I5" s="4"/>
      <c r="J5" s="4"/>
      <c r="L5" s="4"/>
      <c r="M5" s="13"/>
      <c r="N5" s="6"/>
    </row>
    <row r="6" spans="1:14" x14ac:dyDescent="0.35">
      <c r="B6" s="1"/>
      <c r="C6" s="2"/>
      <c r="D6" s="7"/>
      <c r="E6" s="1"/>
      <c r="G6" s="2"/>
      <c r="H6" s="4"/>
      <c r="I6" s="4"/>
      <c r="J6" s="4"/>
      <c r="K6" s="5"/>
      <c r="L6" s="8"/>
      <c r="M6" s="5"/>
      <c r="N6" s="8"/>
    </row>
    <row r="7" spans="1:14" ht="15" customHeight="1" x14ac:dyDescent="0.35">
      <c r="A7" s="9"/>
      <c r="B7" s="10"/>
      <c r="D7" s="10"/>
      <c r="E7" s="124"/>
      <c r="J7" s="17"/>
      <c r="K7" s="10"/>
      <c r="L7" s="3"/>
      <c r="M7" s="10"/>
    </row>
    <row r="8" spans="1:14" ht="65.25" customHeight="1" x14ac:dyDescent="0.35">
      <c r="A8" s="141" t="s">
        <v>18</v>
      </c>
      <c r="B8" s="132" t="s">
        <v>14</v>
      </c>
      <c r="C8" s="132" t="s">
        <v>13</v>
      </c>
      <c r="D8" s="132" t="s">
        <v>11</v>
      </c>
      <c r="E8" s="135" t="s">
        <v>5</v>
      </c>
      <c r="F8" s="132" t="s">
        <v>12</v>
      </c>
      <c r="G8" s="132" t="s">
        <v>6</v>
      </c>
      <c r="H8" s="137" t="s">
        <v>7</v>
      </c>
      <c r="I8" s="138"/>
      <c r="J8" s="139" t="s">
        <v>15</v>
      </c>
      <c r="K8" s="139" t="s">
        <v>8</v>
      </c>
      <c r="L8" s="132" t="s">
        <v>9</v>
      </c>
      <c r="M8" s="132" t="s">
        <v>10</v>
      </c>
      <c r="N8" s="130" t="s">
        <v>16</v>
      </c>
    </row>
    <row r="9" spans="1:14" ht="37.5" customHeight="1" x14ac:dyDescent="0.35">
      <c r="A9" s="142"/>
      <c r="B9" s="134"/>
      <c r="C9" s="134"/>
      <c r="D9" s="133"/>
      <c r="E9" s="136"/>
      <c r="F9" s="133"/>
      <c r="G9" s="134"/>
      <c r="H9" s="18" t="s">
        <v>19</v>
      </c>
      <c r="I9" s="35" t="s">
        <v>20</v>
      </c>
      <c r="J9" s="140"/>
      <c r="K9" s="140"/>
      <c r="L9" s="134"/>
      <c r="M9" s="134"/>
      <c r="N9" s="131"/>
    </row>
    <row r="10" spans="1:14" ht="15" customHeight="1" x14ac:dyDescent="0.35">
      <c r="A10" s="23">
        <v>1</v>
      </c>
      <c r="B10" s="38" t="s">
        <v>40</v>
      </c>
      <c r="C10" s="38" t="s">
        <v>41</v>
      </c>
      <c r="D10" s="37" t="s">
        <v>44</v>
      </c>
      <c r="E10" s="41"/>
      <c r="F10" s="67" t="s">
        <v>42</v>
      </c>
      <c r="G10" s="61" t="s">
        <v>43</v>
      </c>
      <c r="H10" s="36">
        <v>1</v>
      </c>
      <c r="I10" s="36">
        <v>2</v>
      </c>
      <c r="J10" s="39"/>
      <c r="K10" s="36">
        <v>5</v>
      </c>
      <c r="L10" s="36" t="s">
        <v>0</v>
      </c>
      <c r="M10" s="40" t="s">
        <v>1</v>
      </c>
      <c r="N10" s="41"/>
    </row>
    <row r="11" spans="1:14" ht="15" customHeight="1" x14ac:dyDescent="0.35">
      <c r="A11" s="23">
        <v>1</v>
      </c>
      <c r="B11" s="67" t="s">
        <v>51</v>
      </c>
      <c r="C11" s="46" t="s">
        <v>52</v>
      </c>
      <c r="D11" s="67" t="s">
        <v>53</v>
      </c>
      <c r="E11" s="67"/>
      <c r="F11" s="67" t="s">
        <v>54</v>
      </c>
      <c r="G11" s="61" t="s">
        <v>43</v>
      </c>
      <c r="H11" s="65">
        <v>0</v>
      </c>
      <c r="I11" s="65">
        <v>4</v>
      </c>
      <c r="J11" s="68"/>
      <c r="K11" s="68">
        <v>5</v>
      </c>
      <c r="L11" s="61" t="s">
        <v>3</v>
      </c>
      <c r="M11" s="48" t="s">
        <v>1</v>
      </c>
      <c r="N11" s="41"/>
    </row>
    <row r="12" spans="1:14" ht="15" customHeight="1" x14ac:dyDescent="0.35">
      <c r="A12" s="105">
        <v>1</v>
      </c>
      <c r="B12" s="106" t="s">
        <v>169</v>
      </c>
      <c r="C12" s="33" t="s">
        <v>170</v>
      </c>
      <c r="D12" s="106" t="s">
        <v>171</v>
      </c>
      <c r="E12" s="106"/>
      <c r="F12" s="106" t="s">
        <v>42</v>
      </c>
      <c r="G12" s="107" t="s">
        <v>43</v>
      </c>
      <c r="H12" s="105">
        <v>2</v>
      </c>
      <c r="I12" s="105">
        <v>0</v>
      </c>
      <c r="J12" s="105"/>
      <c r="K12" s="105">
        <v>3</v>
      </c>
      <c r="L12" s="107" t="s">
        <v>0</v>
      </c>
      <c r="M12" s="107" t="s">
        <v>1</v>
      </c>
      <c r="N12" s="49"/>
    </row>
    <row r="13" spans="1:14" ht="15" customHeight="1" x14ac:dyDescent="0.35">
      <c r="A13" s="23">
        <v>1</v>
      </c>
      <c r="B13" s="46" t="s">
        <v>48</v>
      </c>
      <c r="C13" s="46" t="s">
        <v>49</v>
      </c>
      <c r="D13" s="44" t="s">
        <v>50</v>
      </c>
      <c r="E13" s="49"/>
      <c r="F13" s="46" t="s">
        <v>196</v>
      </c>
      <c r="G13" s="45" t="s">
        <v>21</v>
      </c>
      <c r="H13" s="42">
        <v>2</v>
      </c>
      <c r="I13" s="42">
        <v>2</v>
      </c>
      <c r="J13" s="47"/>
      <c r="K13" s="42">
        <v>5</v>
      </c>
      <c r="L13" s="42" t="s">
        <v>0</v>
      </c>
      <c r="M13" s="48" t="s">
        <v>1</v>
      </c>
      <c r="N13" s="49"/>
    </row>
    <row r="14" spans="1:14" ht="15" customHeight="1" x14ac:dyDescent="0.35">
      <c r="A14" s="23">
        <v>1</v>
      </c>
      <c r="B14" s="46" t="s">
        <v>45</v>
      </c>
      <c r="C14" s="46" t="s">
        <v>57</v>
      </c>
      <c r="D14" s="44" t="s">
        <v>46</v>
      </c>
      <c r="E14" s="49"/>
      <c r="F14" s="46" t="s">
        <v>202</v>
      </c>
      <c r="G14" s="45" t="s">
        <v>43</v>
      </c>
      <c r="H14" s="42">
        <v>1</v>
      </c>
      <c r="I14" s="42">
        <v>2</v>
      </c>
      <c r="J14" s="47"/>
      <c r="K14" s="42">
        <v>4</v>
      </c>
      <c r="L14" s="42" t="s">
        <v>3</v>
      </c>
      <c r="M14" s="48" t="s">
        <v>1</v>
      </c>
      <c r="N14" s="49"/>
    </row>
    <row r="15" spans="1:14" ht="15" customHeight="1" x14ac:dyDescent="0.35">
      <c r="A15" s="23">
        <v>1</v>
      </c>
      <c r="B15" s="67" t="s">
        <v>105</v>
      </c>
      <c r="C15" s="46" t="s">
        <v>106</v>
      </c>
      <c r="D15" s="67" t="s">
        <v>107</v>
      </c>
      <c r="E15" s="67"/>
      <c r="F15" s="67" t="s">
        <v>28</v>
      </c>
      <c r="G15" s="61" t="s">
        <v>21</v>
      </c>
      <c r="H15" s="65">
        <v>0</v>
      </c>
      <c r="I15" s="65">
        <v>2</v>
      </c>
      <c r="J15" s="68"/>
      <c r="K15" s="68">
        <v>3</v>
      </c>
      <c r="L15" s="61" t="s">
        <v>3</v>
      </c>
      <c r="M15" s="48" t="s">
        <v>1</v>
      </c>
      <c r="N15" s="61"/>
    </row>
    <row r="16" spans="1:14" ht="15" customHeight="1" x14ac:dyDescent="0.35">
      <c r="A16" s="105">
        <v>1</v>
      </c>
      <c r="B16" s="106" t="s">
        <v>173</v>
      </c>
      <c r="C16" s="33" t="s">
        <v>174</v>
      </c>
      <c r="D16" s="106" t="s">
        <v>175</v>
      </c>
      <c r="E16" s="106"/>
      <c r="F16" s="106" t="s">
        <v>199</v>
      </c>
      <c r="G16" s="107" t="s">
        <v>21</v>
      </c>
      <c r="H16" s="105">
        <v>2</v>
      </c>
      <c r="I16" s="105">
        <v>1</v>
      </c>
      <c r="J16" s="105"/>
      <c r="K16" s="105">
        <v>4</v>
      </c>
      <c r="L16" s="107" t="s">
        <v>0</v>
      </c>
      <c r="M16" s="107" t="s">
        <v>1</v>
      </c>
      <c r="N16" s="61"/>
    </row>
    <row r="17" spans="1:14" ht="15" customHeight="1" x14ac:dyDescent="0.35">
      <c r="B17" s="46"/>
      <c r="C17" s="43" t="s">
        <v>160</v>
      </c>
      <c r="D17" s="44" t="s">
        <v>161</v>
      </c>
      <c r="E17" s="44"/>
      <c r="F17" s="46"/>
      <c r="G17" s="45"/>
      <c r="H17" s="42">
        <v>1</v>
      </c>
      <c r="I17" s="42">
        <v>0</v>
      </c>
      <c r="J17" s="47"/>
      <c r="K17" s="42">
        <v>2</v>
      </c>
      <c r="L17" s="42"/>
      <c r="M17" s="48" t="s">
        <v>162</v>
      </c>
      <c r="N17" s="49"/>
    </row>
    <row r="18" spans="1:14" ht="15" customHeight="1" x14ac:dyDescent="0.35">
      <c r="N18" s="49"/>
    </row>
    <row r="19" spans="1:14" ht="15.65" customHeight="1" x14ac:dyDescent="0.35">
      <c r="A19" s="73"/>
      <c r="B19" s="78"/>
      <c r="C19" s="26"/>
      <c r="D19" s="26"/>
      <c r="E19" s="26"/>
      <c r="F19" s="26"/>
      <c r="G19" s="85"/>
      <c r="H19" s="27">
        <f>SUM(H10:H17)</f>
        <v>9</v>
      </c>
      <c r="I19" s="27">
        <f>SUM(I10:I17)</f>
        <v>13</v>
      </c>
      <c r="J19" s="27">
        <f>SUM(J10:J13)</f>
        <v>0</v>
      </c>
      <c r="K19" s="27">
        <f>SUM(K10:K17)</f>
        <v>31</v>
      </c>
      <c r="L19" s="28"/>
      <c r="M19" s="28"/>
      <c r="N19" s="26"/>
    </row>
    <row r="20" spans="1:14" s="84" customFormat="1" ht="23" x14ac:dyDescent="0.35">
      <c r="A20" s="27"/>
      <c r="B20" s="81"/>
      <c r="C20" s="82"/>
      <c r="D20" s="82"/>
      <c r="E20" s="82"/>
      <c r="F20" s="82"/>
      <c r="G20" s="86" t="s">
        <v>4</v>
      </c>
      <c r="H20" s="128">
        <f>SUM(H19:I19)*14</f>
        <v>308</v>
      </c>
      <c r="I20" s="143"/>
      <c r="J20" s="29">
        <f>SUM(J19)</f>
        <v>0</v>
      </c>
      <c r="K20" s="69"/>
      <c r="L20" s="83"/>
      <c r="M20" s="83"/>
      <c r="N20" s="82"/>
    </row>
    <row r="21" spans="1:14" ht="15" customHeight="1" x14ac:dyDescent="0.35">
      <c r="A21" s="74">
        <v>2</v>
      </c>
      <c r="B21" s="51" t="s">
        <v>70</v>
      </c>
      <c r="C21" s="51" t="s">
        <v>71</v>
      </c>
      <c r="D21" s="52" t="s">
        <v>72</v>
      </c>
      <c r="E21" s="52" t="s">
        <v>51</v>
      </c>
      <c r="F21" s="51" t="s">
        <v>42</v>
      </c>
      <c r="G21" s="53" t="s">
        <v>43</v>
      </c>
      <c r="H21" s="50">
        <v>0</v>
      </c>
      <c r="I21" s="50">
        <v>2</v>
      </c>
      <c r="J21" s="50"/>
      <c r="K21" s="50">
        <v>3</v>
      </c>
      <c r="L21" s="50" t="s">
        <v>3</v>
      </c>
      <c r="M21" s="54" t="s">
        <v>1</v>
      </c>
      <c r="N21" s="55"/>
    </row>
    <row r="22" spans="1:14" ht="15" customHeight="1" x14ac:dyDescent="0.35">
      <c r="A22" s="74">
        <v>2</v>
      </c>
      <c r="B22" s="51" t="s">
        <v>67</v>
      </c>
      <c r="C22" s="51" t="s">
        <v>68</v>
      </c>
      <c r="D22" s="52" t="s">
        <v>69</v>
      </c>
      <c r="E22" s="52"/>
      <c r="F22" s="51" t="s">
        <v>54</v>
      </c>
      <c r="G22" s="53" t="s">
        <v>43</v>
      </c>
      <c r="H22" s="50">
        <v>0</v>
      </c>
      <c r="I22" s="50">
        <v>4</v>
      </c>
      <c r="J22" s="50"/>
      <c r="K22" s="50">
        <v>6</v>
      </c>
      <c r="L22" s="50" t="s">
        <v>3</v>
      </c>
      <c r="M22" s="54" t="s">
        <v>1</v>
      </c>
      <c r="N22" s="55"/>
    </row>
    <row r="23" spans="1:14" ht="15" customHeight="1" x14ac:dyDescent="0.35">
      <c r="A23" s="89">
        <v>2</v>
      </c>
      <c r="B23" s="96" t="s">
        <v>73</v>
      </c>
      <c r="C23" s="90" t="s">
        <v>74</v>
      </c>
      <c r="D23" s="96" t="s">
        <v>75</v>
      </c>
      <c r="E23" s="96" t="s">
        <v>51</v>
      </c>
      <c r="F23" s="51" t="s">
        <v>42</v>
      </c>
      <c r="G23" s="97" t="s">
        <v>43</v>
      </c>
      <c r="H23" s="98">
        <v>0</v>
      </c>
      <c r="I23" s="98">
        <v>4</v>
      </c>
      <c r="J23" s="99"/>
      <c r="K23" s="99">
        <v>5</v>
      </c>
      <c r="L23" s="97" t="s">
        <v>3</v>
      </c>
      <c r="M23" s="95" t="s">
        <v>1</v>
      </c>
      <c r="N23" s="55"/>
    </row>
    <row r="24" spans="1:14" ht="15" customHeight="1" x14ac:dyDescent="0.35">
      <c r="A24" s="89">
        <v>2</v>
      </c>
      <c r="B24" s="90" t="s">
        <v>55</v>
      </c>
      <c r="C24" s="90" t="s">
        <v>56</v>
      </c>
      <c r="D24" s="91" t="s">
        <v>58</v>
      </c>
      <c r="E24" s="91" t="s">
        <v>45</v>
      </c>
      <c r="F24" s="90" t="s">
        <v>202</v>
      </c>
      <c r="G24" s="92" t="s">
        <v>43</v>
      </c>
      <c r="H24" s="93">
        <v>1</v>
      </c>
      <c r="I24" s="93">
        <v>2</v>
      </c>
      <c r="J24" s="94"/>
      <c r="K24" s="93">
        <v>4</v>
      </c>
      <c r="L24" s="93" t="s">
        <v>3</v>
      </c>
      <c r="M24" s="95" t="s">
        <v>1</v>
      </c>
      <c r="N24" s="55"/>
    </row>
    <row r="25" spans="1:14" ht="15" customHeight="1" x14ac:dyDescent="0.35">
      <c r="A25" s="74">
        <v>2</v>
      </c>
      <c r="B25" s="51" t="s">
        <v>64</v>
      </c>
      <c r="C25" s="51" t="s">
        <v>65</v>
      </c>
      <c r="D25" s="52" t="s">
        <v>66</v>
      </c>
      <c r="E25" s="91" t="s">
        <v>48</v>
      </c>
      <c r="F25" s="90" t="s">
        <v>196</v>
      </c>
      <c r="G25" s="53" t="s">
        <v>21</v>
      </c>
      <c r="H25" s="50">
        <v>2</v>
      </c>
      <c r="I25" s="50">
        <v>2</v>
      </c>
      <c r="J25" s="50"/>
      <c r="K25" s="50">
        <v>5</v>
      </c>
      <c r="L25" s="50" t="s">
        <v>0</v>
      </c>
      <c r="M25" s="54" t="s">
        <v>1</v>
      </c>
      <c r="N25" s="103"/>
    </row>
    <row r="26" spans="1:14" ht="15" customHeight="1" x14ac:dyDescent="0.35">
      <c r="A26" s="74">
        <v>2</v>
      </c>
      <c r="B26" s="51" t="s">
        <v>63</v>
      </c>
      <c r="C26" s="51" t="s">
        <v>203</v>
      </c>
      <c r="D26" s="52" t="s">
        <v>204</v>
      </c>
      <c r="E26" s="52"/>
      <c r="F26" s="51" t="s">
        <v>28</v>
      </c>
      <c r="G26" s="53" t="s">
        <v>21</v>
      </c>
      <c r="H26" s="50">
        <v>2</v>
      </c>
      <c r="I26" s="50">
        <v>1</v>
      </c>
      <c r="J26" s="50"/>
      <c r="K26" s="50">
        <v>4</v>
      </c>
      <c r="L26" s="50" t="s">
        <v>3</v>
      </c>
      <c r="M26" s="54" t="s">
        <v>1</v>
      </c>
      <c r="N26" s="55"/>
    </row>
    <row r="27" spans="1:14" ht="15" customHeight="1" x14ac:dyDescent="0.35">
      <c r="A27" s="74">
        <v>2</v>
      </c>
      <c r="B27" s="51" t="s">
        <v>59</v>
      </c>
      <c r="C27" s="51" t="s">
        <v>60</v>
      </c>
      <c r="D27" s="52" t="s">
        <v>61</v>
      </c>
      <c r="E27" s="52" t="s">
        <v>45</v>
      </c>
      <c r="F27" s="51" t="s">
        <v>62</v>
      </c>
      <c r="G27" s="53" t="s">
        <v>21</v>
      </c>
      <c r="H27" s="50">
        <v>2</v>
      </c>
      <c r="I27" s="50">
        <v>2</v>
      </c>
      <c r="J27" s="50"/>
      <c r="K27" s="50">
        <v>5</v>
      </c>
      <c r="L27" s="50" t="s">
        <v>0</v>
      </c>
      <c r="M27" s="54" t="s">
        <v>1</v>
      </c>
      <c r="N27" s="55"/>
    </row>
    <row r="28" spans="1:14" ht="15" customHeight="1" x14ac:dyDescent="0.35">
      <c r="A28" s="74"/>
      <c r="B28" s="51"/>
      <c r="C28" s="51"/>
      <c r="D28" s="52"/>
      <c r="E28" s="52"/>
      <c r="F28" s="55"/>
      <c r="G28" s="53"/>
      <c r="H28" s="50"/>
      <c r="I28" s="50"/>
      <c r="J28" s="56"/>
      <c r="K28" s="56"/>
      <c r="L28" s="54"/>
      <c r="M28" s="54"/>
      <c r="N28" s="55"/>
    </row>
    <row r="29" spans="1:14" ht="15" customHeight="1" x14ac:dyDescent="0.35">
      <c r="A29" s="74"/>
      <c r="B29" s="51"/>
      <c r="C29" s="51"/>
      <c r="D29" s="52"/>
      <c r="E29" s="52"/>
      <c r="F29" s="55"/>
      <c r="G29" s="53"/>
      <c r="H29" s="50"/>
      <c r="I29" s="50"/>
      <c r="J29" s="56"/>
      <c r="K29" s="56"/>
      <c r="L29" s="54"/>
      <c r="M29" s="54"/>
      <c r="N29" s="55"/>
    </row>
    <row r="30" spans="1:14" ht="15" customHeight="1" x14ac:dyDescent="0.35">
      <c r="A30" s="74"/>
      <c r="B30" s="51"/>
      <c r="C30" s="51"/>
      <c r="D30" s="52"/>
      <c r="E30" s="52"/>
      <c r="F30" s="55"/>
      <c r="G30" s="53"/>
      <c r="H30" s="50"/>
      <c r="I30" s="50"/>
      <c r="J30" s="56"/>
      <c r="K30" s="56"/>
      <c r="L30" s="54"/>
      <c r="M30" s="54"/>
      <c r="N30" s="55"/>
    </row>
    <row r="31" spans="1:14" ht="15.65" customHeight="1" x14ac:dyDescent="0.35">
      <c r="A31" s="73"/>
      <c r="B31" s="78"/>
      <c r="C31" s="26"/>
      <c r="D31" s="26"/>
      <c r="E31" s="26"/>
      <c r="F31" s="26"/>
      <c r="G31" s="85"/>
      <c r="H31" s="27">
        <f>SUM(H21:H30)</f>
        <v>7</v>
      </c>
      <c r="I31" s="27">
        <f>SUM(I21:I30)</f>
        <v>17</v>
      </c>
      <c r="J31" s="27">
        <f>SUM(J21:J26)</f>
        <v>0</v>
      </c>
      <c r="K31" s="27">
        <f>SUM(K21:K30)</f>
        <v>32</v>
      </c>
      <c r="L31" s="28"/>
      <c r="M31" s="28"/>
      <c r="N31" s="26"/>
    </row>
    <row r="32" spans="1:14" ht="23" x14ac:dyDescent="0.35">
      <c r="A32" s="73"/>
      <c r="B32" s="78"/>
      <c r="C32" s="26"/>
      <c r="D32" s="26"/>
      <c r="E32" s="26"/>
      <c r="F32" s="26"/>
      <c r="G32" s="86" t="s">
        <v>4</v>
      </c>
      <c r="H32" s="128">
        <f>SUM(H31:I31)*14</f>
        <v>336</v>
      </c>
      <c r="I32" s="129"/>
      <c r="J32" s="29">
        <f>SUM(J31)</f>
        <v>0</v>
      </c>
      <c r="K32" s="27"/>
      <c r="L32" s="28"/>
      <c r="M32" s="28"/>
      <c r="N32" s="26"/>
    </row>
    <row r="33" spans="1:14" ht="15" customHeight="1" x14ac:dyDescent="0.35">
      <c r="A33" s="23">
        <v>3</v>
      </c>
      <c r="B33" s="106" t="s">
        <v>136</v>
      </c>
      <c r="C33" s="33" t="s">
        <v>137</v>
      </c>
      <c r="D33" s="106" t="s">
        <v>138</v>
      </c>
      <c r="E33" s="106"/>
      <c r="F33" s="106" t="s">
        <v>54</v>
      </c>
      <c r="G33" s="107" t="s">
        <v>43</v>
      </c>
      <c r="H33" s="105">
        <v>2</v>
      </c>
      <c r="I33" s="105">
        <v>0</v>
      </c>
      <c r="J33" s="105"/>
      <c r="K33" s="105">
        <v>3</v>
      </c>
      <c r="L33" s="107" t="s">
        <v>0</v>
      </c>
      <c r="M33" s="107" t="s">
        <v>1</v>
      </c>
      <c r="N33" s="49"/>
    </row>
    <row r="34" spans="1:14" ht="15" customHeight="1" x14ac:dyDescent="0.35">
      <c r="A34" s="23">
        <v>3</v>
      </c>
      <c r="B34" s="46" t="s">
        <v>86</v>
      </c>
      <c r="C34" s="43" t="s">
        <v>87</v>
      </c>
      <c r="D34" s="44" t="s">
        <v>88</v>
      </c>
      <c r="E34" s="44" t="s">
        <v>45</v>
      </c>
      <c r="F34" s="46" t="s">
        <v>89</v>
      </c>
      <c r="G34" s="45" t="s">
        <v>43</v>
      </c>
      <c r="H34" s="42">
        <v>2</v>
      </c>
      <c r="I34" s="42">
        <v>2</v>
      </c>
      <c r="J34" s="47"/>
      <c r="K34" s="42">
        <v>5</v>
      </c>
      <c r="L34" s="42" t="s">
        <v>3</v>
      </c>
      <c r="M34" s="48" t="s">
        <v>1</v>
      </c>
      <c r="N34" s="49"/>
    </row>
    <row r="35" spans="1:14" ht="15" customHeight="1" x14ac:dyDescent="0.35">
      <c r="A35" s="23">
        <v>3</v>
      </c>
      <c r="B35" s="46" t="s">
        <v>85</v>
      </c>
      <c r="C35" s="46" t="s">
        <v>31</v>
      </c>
      <c r="D35" s="46" t="s">
        <v>34</v>
      </c>
      <c r="E35" s="44"/>
      <c r="F35" s="46" t="s">
        <v>32</v>
      </c>
      <c r="G35" s="45" t="s">
        <v>21</v>
      </c>
      <c r="H35" s="42">
        <v>2</v>
      </c>
      <c r="I35" s="42">
        <v>2</v>
      </c>
      <c r="J35" s="47"/>
      <c r="K35" s="42">
        <v>5</v>
      </c>
      <c r="L35" s="42" t="s">
        <v>0</v>
      </c>
      <c r="M35" s="48" t="s">
        <v>1</v>
      </c>
      <c r="N35" s="49"/>
    </row>
    <row r="36" spans="1:14" ht="15" customHeight="1" x14ac:dyDescent="0.35">
      <c r="A36" s="23">
        <v>3</v>
      </c>
      <c r="B36" s="46" t="s">
        <v>82</v>
      </c>
      <c r="C36" s="43" t="s">
        <v>197</v>
      </c>
      <c r="D36" s="46" t="s">
        <v>83</v>
      </c>
      <c r="E36" s="49"/>
      <c r="F36" s="46" t="s">
        <v>84</v>
      </c>
      <c r="G36" s="45" t="s">
        <v>21</v>
      </c>
      <c r="H36" s="42">
        <v>2</v>
      </c>
      <c r="I36" s="42">
        <v>2</v>
      </c>
      <c r="J36" s="47"/>
      <c r="K36" s="42">
        <v>4</v>
      </c>
      <c r="L36" s="42" t="s">
        <v>0</v>
      </c>
      <c r="M36" s="48" t="s">
        <v>1</v>
      </c>
      <c r="N36" s="49"/>
    </row>
    <row r="37" spans="1:14" ht="15" customHeight="1" x14ac:dyDescent="0.35">
      <c r="A37" s="100">
        <v>3</v>
      </c>
      <c r="B37" s="43" t="s">
        <v>79</v>
      </c>
      <c r="C37" s="43" t="s">
        <v>80</v>
      </c>
      <c r="D37" s="101" t="s">
        <v>81</v>
      </c>
      <c r="E37" s="101" t="s">
        <v>59</v>
      </c>
      <c r="F37" s="43" t="s">
        <v>62</v>
      </c>
      <c r="G37" s="58" t="s">
        <v>21</v>
      </c>
      <c r="H37" s="102">
        <v>2</v>
      </c>
      <c r="I37" s="102">
        <v>2</v>
      </c>
      <c r="J37" s="102"/>
      <c r="K37" s="102">
        <v>5</v>
      </c>
      <c r="L37" s="102" t="s">
        <v>0</v>
      </c>
      <c r="M37" s="60" t="s">
        <v>1</v>
      </c>
      <c r="N37" s="49"/>
    </row>
    <row r="38" spans="1:14" ht="20.5" customHeight="1" x14ac:dyDescent="0.35">
      <c r="A38" s="105">
        <v>3</v>
      </c>
      <c r="B38" s="106" t="s">
        <v>165</v>
      </c>
      <c r="C38" s="33" t="s">
        <v>166</v>
      </c>
      <c r="D38" s="106" t="s">
        <v>167</v>
      </c>
      <c r="E38" s="106"/>
      <c r="F38" s="106" t="s">
        <v>184</v>
      </c>
      <c r="G38" s="122" t="s">
        <v>168</v>
      </c>
      <c r="H38" s="105">
        <v>1</v>
      </c>
      <c r="I38" s="105">
        <v>0</v>
      </c>
      <c r="J38" s="105"/>
      <c r="K38" s="105">
        <v>2</v>
      </c>
      <c r="L38" s="107" t="s">
        <v>0</v>
      </c>
      <c r="M38" s="107" t="s">
        <v>1</v>
      </c>
      <c r="N38" s="49"/>
    </row>
    <row r="39" spans="1:14" ht="15" customHeight="1" x14ac:dyDescent="0.35">
      <c r="A39" s="105" t="s">
        <v>36</v>
      </c>
      <c r="B39" s="106"/>
      <c r="C39" s="33"/>
      <c r="D39" s="106"/>
      <c r="E39" s="106"/>
      <c r="F39" s="106"/>
      <c r="G39" s="107"/>
      <c r="H39" s="105"/>
      <c r="I39" s="105"/>
      <c r="J39" s="105"/>
      <c r="K39" s="105"/>
      <c r="L39" s="107"/>
      <c r="M39" s="107"/>
      <c r="N39" s="49"/>
    </row>
    <row r="40" spans="1:14" x14ac:dyDescent="0.35">
      <c r="A40" s="23">
        <v>3</v>
      </c>
      <c r="B40" s="46" t="s">
        <v>108</v>
      </c>
      <c r="C40" s="43" t="s">
        <v>109</v>
      </c>
      <c r="D40" s="44" t="s">
        <v>109</v>
      </c>
      <c r="E40" s="44"/>
      <c r="F40" s="46" t="s">
        <v>110</v>
      </c>
      <c r="G40" s="45" t="s">
        <v>21</v>
      </c>
      <c r="H40" s="42">
        <v>2</v>
      </c>
      <c r="I40" s="42">
        <v>1</v>
      </c>
      <c r="J40" s="47"/>
      <c r="K40" s="42">
        <v>4</v>
      </c>
      <c r="L40" s="42" t="s">
        <v>0</v>
      </c>
      <c r="M40" s="48" t="s">
        <v>2</v>
      </c>
      <c r="N40" s="49"/>
    </row>
    <row r="41" spans="1:14" ht="23" x14ac:dyDescent="0.35">
      <c r="A41" s="23">
        <v>3</v>
      </c>
      <c r="B41" s="46"/>
      <c r="C41" s="43" t="s">
        <v>160</v>
      </c>
      <c r="D41" s="44" t="s">
        <v>161</v>
      </c>
      <c r="E41" s="44"/>
      <c r="F41" s="46"/>
      <c r="G41" s="45"/>
      <c r="H41" s="42">
        <v>0</v>
      </c>
      <c r="I41" s="42">
        <v>1</v>
      </c>
      <c r="J41" s="47"/>
      <c r="K41" s="42">
        <v>2</v>
      </c>
      <c r="L41" s="42"/>
      <c r="M41" s="48" t="s">
        <v>162</v>
      </c>
      <c r="N41" s="49"/>
    </row>
    <row r="42" spans="1:14" ht="15" customHeight="1" x14ac:dyDescent="0.35">
      <c r="N42" s="49"/>
    </row>
    <row r="43" spans="1:14" ht="15.65" customHeight="1" x14ac:dyDescent="0.35">
      <c r="A43" s="73"/>
      <c r="B43" s="78"/>
      <c r="C43" s="26"/>
      <c r="D43" s="26"/>
      <c r="E43" s="26"/>
      <c r="F43" s="26"/>
      <c r="G43" s="85"/>
      <c r="H43" s="27">
        <f>SUM(H33:H41)</f>
        <v>13</v>
      </c>
      <c r="I43" s="27">
        <f>SUM(I33:I41)</f>
        <v>10</v>
      </c>
      <c r="J43" s="27">
        <f>SUM(J35:J41)</f>
        <v>0</v>
      </c>
      <c r="K43" s="27">
        <f>SUM(K33:K41)</f>
        <v>30</v>
      </c>
      <c r="L43" s="28"/>
      <c r="M43" s="28"/>
      <c r="N43" s="26"/>
    </row>
    <row r="44" spans="1:14" ht="23" x14ac:dyDescent="0.35">
      <c r="A44" s="73"/>
      <c r="B44" s="78"/>
      <c r="C44" s="26"/>
      <c r="D44" s="26"/>
      <c r="E44" s="26"/>
      <c r="F44" s="26"/>
      <c r="G44" s="86" t="s">
        <v>4</v>
      </c>
      <c r="H44" s="126">
        <f>SUM(H43:I43)*14</f>
        <v>322</v>
      </c>
      <c r="I44" s="127"/>
      <c r="J44" s="29">
        <f>SUM(J43)</f>
        <v>0</v>
      </c>
      <c r="K44" s="27"/>
      <c r="L44" s="28"/>
      <c r="M44" s="28"/>
      <c r="N44" s="26"/>
    </row>
    <row r="45" spans="1:14" ht="15" customHeight="1" x14ac:dyDescent="0.35">
      <c r="A45" s="74">
        <v>4</v>
      </c>
      <c r="B45" s="51" t="s">
        <v>76</v>
      </c>
      <c r="C45" s="51" t="s">
        <v>77</v>
      </c>
      <c r="D45" s="52" t="s">
        <v>78</v>
      </c>
      <c r="E45" s="52"/>
      <c r="F45" s="51" t="s">
        <v>54</v>
      </c>
      <c r="G45" s="53" t="s">
        <v>43</v>
      </c>
      <c r="H45" s="50">
        <v>2</v>
      </c>
      <c r="I45" s="50">
        <v>2</v>
      </c>
      <c r="J45" s="50"/>
      <c r="K45" s="50">
        <v>5</v>
      </c>
      <c r="L45" s="50" t="s">
        <v>0</v>
      </c>
      <c r="M45" s="54" t="s">
        <v>1</v>
      </c>
      <c r="N45" s="55"/>
    </row>
    <row r="46" spans="1:14" ht="15.65" customHeight="1" x14ac:dyDescent="0.35">
      <c r="A46" s="89">
        <v>4</v>
      </c>
      <c r="B46" s="90"/>
      <c r="C46" s="90" t="s">
        <v>198</v>
      </c>
      <c r="D46" s="91" t="s">
        <v>205</v>
      </c>
      <c r="E46" s="91"/>
      <c r="F46" s="104" t="s">
        <v>28</v>
      </c>
      <c r="G46" s="92" t="s">
        <v>43</v>
      </c>
      <c r="H46" s="93">
        <v>0</v>
      </c>
      <c r="I46" s="93">
        <v>2</v>
      </c>
      <c r="J46" s="94"/>
      <c r="K46" s="94">
        <v>3</v>
      </c>
      <c r="L46" s="95" t="s">
        <v>3</v>
      </c>
      <c r="M46" s="95" t="s">
        <v>1</v>
      </c>
      <c r="N46" s="55"/>
    </row>
    <row r="47" spans="1:14" x14ac:dyDescent="0.35">
      <c r="A47" s="74">
        <v>4</v>
      </c>
      <c r="B47" s="51" t="s">
        <v>90</v>
      </c>
      <c r="C47" s="51" t="s">
        <v>91</v>
      </c>
      <c r="D47" s="52" t="s">
        <v>92</v>
      </c>
      <c r="E47" s="91" t="s">
        <v>55</v>
      </c>
      <c r="F47" s="51" t="s">
        <v>93</v>
      </c>
      <c r="G47" s="53" t="s">
        <v>43</v>
      </c>
      <c r="H47" s="50">
        <v>2</v>
      </c>
      <c r="I47" s="50">
        <v>1</v>
      </c>
      <c r="J47" s="56"/>
      <c r="K47" s="50">
        <v>4</v>
      </c>
      <c r="L47" s="50" t="s">
        <v>3</v>
      </c>
      <c r="M47" s="54" t="s">
        <v>1</v>
      </c>
      <c r="N47" s="55"/>
    </row>
    <row r="48" spans="1:14" x14ac:dyDescent="0.35">
      <c r="A48" s="74">
        <v>4</v>
      </c>
      <c r="B48" s="51" t="s">
        <v>30</v>
      </c>
      <c r="C48" s="51" t="s">
        <v>29</v>
      </c>
      <c r="D48" s="51" t="s">
        <v>33</v>
      </c>
      <c r="E48" s="52"/>
      <c r="F48" s="51" t="s">
        <v>22</v>
      </c>
      <c r="G48" s="53" t="s">
        <v>21</v>
      </c>
      <c r="H48" s="50">
        <v>2</v>
      </c>
      <c r="I48" s="50">
        <v>0</v>
      </c>
      <c r="J48" s="50"/>
      <c r="K48" s="50">
        <v>3</v>
      </c>
      <c r="L48" s="50" t="s">
        <v>0</v>
      </c>
      <c r="M48" s="54" t="s">
        <v>1</v>
      </c>
      <c r="N48" s="55"/>
    </row>
    <row r="49" spans="1:14" ht="15.65" customHeight="1" x14ac:dyDescent="0.35">
      <c r="A49" s="74">
        <v>4</v>
      </c>
      <c r="B49" s="51" t="s">
        <v>117</v>
      </c>
      <c r="C49" s="51" t="s">
        <v>118</v>
      </c>
      <c r="D49" s="52" t="s">
        <v>119</v>
      </c>
      <c r="E49" s="52" t="s">
        <v>82</v>
      </c>
      <c r="F49" s="55" t="s">
        <v>32</v>
      </c>
      <c r="G49" s="53" t="s">
        <v>21</v>
      </c>
      <c r="H49" s="50">
        <v>1</v>
      </c>
      <c r="I49" s="50">
        <v>2</v>
      </c>
      <c r="J49" s="56"/>
      <c r="K49" s="56">
        <v>4</v>
      </c>
      <c r="L49" s="54" t="s">
        <v>0</v>
      </c>
      <c r="M49" s="54" t="s">
        <v>1</v>
      </c>
      <c r="N49" s="55"/>
    </row>
    <row r="50" spans="1:14" ht="15.65" customHeight="1" x14ac:dyDescent="0.35">
      <c r="A50" s="74">
        <v>4</v>
      </c>
      <c r="B50" s="51" t="s">
        <v>94</v>
      </c>
      <c r="C50" s="51" t="s">
        <v>95</v>
      </c>
      <c r="D50" s="52" t="s">
        <v>96</v>
      </c>
      <c r="E50" s="52"/>
      <c r="F50" s="51" t="s">
        <v>28</v>
      </c>
      <c r="G50" s="53" t="s">
        <v>21</v>
      </c>
      <c r="H50" s="50">
        <v>0</v>
      </c>
      <c r="I50" s="50">
        <v>2</v>
      </c>
      <c r="J50" s="56"/>
      <c r="K50" s="50">
        <v>3</v>
      </c>
      <c r="L50" s="50" t="s">
        <v>3</v>
      </c>
      <c r="M50" s="54" t="s">
        <v>1</v>
      </c>
      <c r="N50" s="55"/>
    </row>
    <row r="51" spans="1:14" ht="15.65" customHeight="1" x14ac:dyDescent="0.35">
      <c r="A51" s="74" t="s">
        <v>36</v>
      </c>
      <c r="B51" s="51"/>
      <c r="C51" s="51"/>
      <c r="D51" s="51"/>
      <c r="E51" s="52"/>
      <c r="F51" s="51"/>
      <c r="G51" s="53"/>
      <c r="H51" s="50"/>
      <c r="I51" s="50"/>
      <c r="J51" s="50"/>
      <c r="K51" s="50"/>
      <c r="L51" s="50"/>
      <c r="M51" s="54"/>
      <c r="N51" s="55"/>
    </row>
    <row r="52" spans="1:14" x14ac:dyDescent="0.35">
      <c r="A52" s="74">
        <v>4</v>
      </c>
      <c r="B52" s="51" t="s">
        <v>133</v>
      </c>
      <c r="C52" s="51" t="s">
        <v>134</v>
      </c>
      <c r="D52" s="51" t="s">
        <v>135</v>
      </c>
      <c r="E52" s="52"/>
      <c r="F52" s="51" t="s">
        <v>141</v>
      </c>
      <c r="G52" s="50" t="s">
        <v>43</v>
      </c>
      <c r="H52" s="50">
        <v>2</v>
      </c>
      <c r="I52" s="50">
        <v>2</v>
      </c>
      <c r="J52" s="50"/>
      <c r="K52" s="50">
        <v>4</v>
      </c>
      <c r="L52" s="50" t="s">
        <v>3</v>
      </c>
      <c r="M52" s="50" t="s">
        <v>2</v>
      </c>
      <c r="N52" s="51"/>
    </row>
    <row r="53" spans="1:14" ht="23" x14ac:dyDescent="0.35">
      <c r="A53" s="74">
        <v>4</v>
      </c>
      <c r="B53" s="51"/>
      <c r="C53" s="51" t="s">
        <v>160</v>
      </c>
      <c r="D53" s="52" t="s">
        <v>161</v>
      </c>
      <c r="E53" s="52"/>
      <c r="F53" s="55"/>
      <c r="G53" s="53"/>
      <c r="H53" s="50">
        <v>0</v>
      </c>
      <c r="I53" s="50">
        <v>1</v>
      </c>
      <c r="J53" s="56"/>
      <c r="K53" s="56">
        <v>2</v>
      </c>
      <c r="L53" s="54"/>
      <c r="M53" s="54" t="s">
        <v>162</v>
      </c>
      <c r="N53" s="55"/>
    </row>
    <row r="54" spans="1:14" ht="23" x14ac:dyDescent="0.35">
      <c r="A54" s="74"/>
      <c r="B54" s="51"/>
      <c r="C54" s="51" t="s">
        <v>160</v>
      </c>
      <c r="D54" s="52" t="s">
        <v>161</v>
      </c>
      <c r="E54" s="52"/>
      <c r="F54" s="55"/>
      <c r="G54" s="53"/>
      <c r="H54" s="50">
        <v>0</v>
      </c>
      <c r="I54" s="50">
        <v>1</v>
      </c>
      <c r="J54" s="56"/>
      <c r="K54" s="56">
        <v>2</v>
      </c>
      <c r="L54" s="54"/>
      <c r="M54" s="54" t="s">
        <v>162</v>
      </c>
      <c r="N54" s="51"/>
    </row>
    <row r="55" spans="1:14" x14ac:dyDescent="0.35">
      <c r="A55" s="73"/>
      <c r="B55" s="78"/>
      <c r="C55" s="26"/>
      <c r="D55" s="26"/>
      <c r="E55" s="26"/>
      <c r="F55" s="26"/>
      <c r="G55" s="85"/>
      <c r="H55" s="27">
        <f>SUM(H45:H54)</f>
        <v>9</v>
      </c>
      <c r="I55" s="27">
        <f>SUM(I45:I54)</f>
        <v>13</v>
      </c>
      <c r="J55" s="27">
        <f>SUM(J45:J48)</f>
        <v>0</v>
      </c>
      <c r="K55" s="27">
        <f>SUM(K45:K54)</f>
        <v>30</v>
      </c>
      <c r="L55" s="28"/>
      <c r="M55" s="28"/>
      <c r="N55" s="26"/>
    </row>
    <row r="56" spans="1:14" ht="23" x14ac:dyDescent="0.35">
      <c r="A56" s="73"/>
      <c r="B56" s="78"/>
      <c r="C56" s="26"/>
      <c r="D56" s="26"/>
      <c r="E56" s="26"/>
      <c r="F56" s="26"/>
      <c r="G56" s="86" t="s">
        <v>4</v>
      </c>
      <c r="H56" s="128">
        <f>SUM(H55:I55)*14</f>
        <v>308</v>
      </c>
      <c r="I56" s="129"/>
      <c r="J56" s="29">
        <f>SUM(J55)</f>
        <v>0</v>
      </c>
      <c r="K56" s="27"/>
      <c r="L56" s="28"/>
      <c r="M56" s="28"/>
      <c r="N56" s="26"/>
    </row>
    <row r="57" spans="1:14" x14ac:dyDescent="0.35">
      <c r="A57" s="105">
        <v>5</v>
      </c>
      <c r="B57" s="106" t="s">
        <v>178</v>
      </c>
      <c r="C57" s="33" t="s">
        <v>179</v>
      </c>
      <c r="D57" s="106" t="s">
        <v>180</v>
      </c>
      <c r="E57" s="106" t="s">
        <v>76</v>
      </c>
      <c r="F57" s="106" t="s">
        <v>141</v>
      </c>
      <c r="G57" s="107" t="s">
        <v>43</v>
      </c>
      <c r="H57" s="105">
        <v>1</v>
      </c>
      <c r="I57" s="105">
        <v>2</v>
      </c>
      <c r="J57" s="105"/>
      <c r="K57" s="105">
        <v>4</v>
      </c>
      <c r="L57" s="107" t="s">
        <v>3</v>
      </c>
      <c r="M57" s="107" t="s">
        <v>1</v>
      </c>
      <c r="N57" s="49"/>
    </row>
    <row r="58" spans="1:14" ht="23" x14ac:dyDescent="0.35">
      <c r="A58" s="23">
        <v>5</v>
      </c>
      <c r="B58" s="46" t="s">
        <v>139</v>
      </c>
      <c r="C58" s="46" t="s">
        <v>142</v>
      </c>
      <c r="D58" s="46" t="s">
        <v>140</v>
      </c>
      <c r="E58" s="101" t="s">
        <v>73</v>
      </c>
      <c r="F58" s="46" t="s">
        <v>141</v>
      </c>
      <c r="G58" s="45" t="s">
        <v>43</v>
      </c>
      <c r="H58" s="42">
        <v>0</v>
      </c>
      <c r="I58" s="42">
        <v>3</v>
      </c>
      <c r="J58" s="47"/>
      <c r="K58" s="42">
        <v>5</v>
      </c>
      <c r="L58" s="42" t="s">
        <v>3</v>
      </c>
      <c r="M58" s="48" t="s">
        <v>1</v>
      </c>
      <c r="N58" s="49"/>
    </row>
    <row r="59" spans="1:14" ht="23" x14ac:dyDescent="0.35">
      <c r="A59" s="23">
        <v>5</v>
      </c>
      <c r="B59" s="106" t="s">
        <v>186</v>
      </c>
      <c r="C59" s="33" t="s">
        <v>189</v>
      </c>
      <c r="D59" s="106" t="s">
        <v>206</v>
      </c>
      <c r="E59" s="101" t="s">
        <v>63</v>
      </c>
      <c r="F59" s="106" t="s">
        <v>196</v>
      </c>
      <c r="G59" s="107" t="s">
        <v>21</v>
      </c>
      <c r="H59" s="105">
        <v>2</v>
      </c>
      <c r="I59" s="105">
        <v>1</v>
      </c>
      <c r="J59" s="105"/>
      <c r="K59" s="105">
        <v>4</v>
      </c>
      <c r="L59" s="107" t="s">
        <v>0</v>
      </c>
      <c r="M59" s="107" t="s">
        <v>1</v>
      </c>
      <c r="N59" s="49"/>
    </row>
    <row r="60" spans="1:14" x14ac:dyDescent="0.35">
      <c r="A60" s="105">
        <v>5</v>
      </c>
      <c r="B60" s="106" t="s">
        <v>185</v>
      </c>
      <c r="C60" s="33" t="s">
        <v>113</v>
      </c>
      <c r="D60" s="106" t="s">
        <v>164</v>
      </c>
      <c r="E60" s="106"/>
      <c r="F60" s="106" t="s">
        <v>89</v>
      </c>
      <c r="G60" s="107" t="s">
        <v>43</v>
      </c>
      <c r="H60" s="105">
        <v>1</v>
      </c>
      <c r="I60" s="105">
        <v>1</v>
      </c>
      <c r="J60" s="105"/>
      <c r="K60" s="105">
        <v>3</v>
      </c>
      <c r="L60" s="107" t="s">
        <v>3</v>
      </c>
      <c r="M60" s="107" t="s">
        <v>1</v>
      </c>
      <c r="N60" s="49"/>
    </row>
    <row r="61" spans="1:14" x14ac:dyDescent="0.35">
      <c r="A61" s="23">
        <v>5</v>
      </c>
      <c r="B61" s="46"/>
      <c r="C61" s="33" t="s">
        <v>155</v>
      </c>
      <c r="D61" s="106" t="s">
        <v>156</v>
      </c>
      <c r="E61" s="106"/>
      <c r="F61" s="106"/>
      <c r="G61" s="107"/>
      <c r="H61" s="105"/>
      <c r="I61" s="105"/>
      <c r="J61" s="105">
        <v>80</v>
      </c>
      <c r="K61" s="105">
        <v>0</v>
      </c>
      <c r="L61" s="107" t="s">
        <v>154</v>
      </c>
      <c r="M61" s="107" t="s">
        <v>1</v>
      </c>
      <c r="N61" s="49"/>
    </row>
    <row r="62" spans="1:14" x14ac:dyDescent="0.35">
      <c r="A62" s="105" t="s">
        <v>36</v>
      </c>
      <c r="B62" s="46"/>
      <c r="C62" s="33"/>
      <c r="D62" s="106"/>
      <c r="E62" s="106"/>
      <c r="F62" s="106"/>
      <c r="G62" s="107"/>
      <c r="H62" s="105"/>
      <c r="I62" s="105"/>
      <c r="J62" s="105"/>
      <c r="K62" s="108"/>
      <c r="L62" s="107"/>
      <c r="M62" s="107"/>
      <c r="N62" s="49"/>
    </row>
    <row r="63" spans="1:14" x14ac:dyDescent="0.35">
      <c r="A63" s="100">
        <v>5</v>
      </c>
      <c r="B63" s="43" t="s">
        <v>188</v>
      </c>
      <c r="C63" s="43" t="s">
        <v>177</v>
      </c>
      <c r="D63" s="57" t="s">
        <v>207</v>
      </c>
      <c r="E63" s="57"/>
      <c r="F63" s="46" t="s">
        <v>54</v>
      </c>
      <c r="G63" s="58" t="s">
        <v>43</v>
      </c>
      <c r="H63" s="59">
        <v>1</v>
      </c>
      <c r="I63" s="59">
        <v>1</v>
      </c>
      <c r="J63" s="59"/>
      <c r="K63" s="59">
        <v>3</v>
      </c>
      <c r="L63" s="60" t="s">
        <v>3</v>
      </c>
      <c r="M63" s="60" t="s">
        <v>2</v>
      </c>
      <c r="N63" s="49"/>
    </row>
    <row r="64" spans="1:14" ht="15.65" customHeight="1" x14ac:dyDescent="0.35">
      <c r="A64" s="12">
        <v>5</v>
      </c>
      <c r="B64" s="106" t="s">
        <v>192</v>
      </c>
      <c r="C64" s="46" t="s">
        <v>129</v>
      </c>
      <c r="D64" s="46" t="s">
        <v>208</v>
      </c>
      <c r="E64" s="44"/>
      <c r="F64" s="46" t="s">
        <v>130</v>
      </c>
      <c r="G64" s="45" t="s">
        <v>43</v>
      </c>
      <c r="H64" s="42">
        <v>1</v>
      </c>
      <c r="I64" s="42">
        <v>1</v>
      </c>
      <c r="J64" s="47"/>
      <c r="K64" s="42">
        <v>3</v>
      </c>
      <c r="L64" s="42" t="s">
        <v>3</v>
      </c>
      <c r="M64" s="48" t="s">
        <v>2</v>
      </c>
      <c r="N64" s="49"/>
    </row>
    <row r="65" spans="1:14" x14ac:dyDescent="0.35">
      <c r="A65" s="23">
        <v>5</v>
      </c>
      <c r="B65" s="46" t="s">
        <v>187</v>
      </c>
      <c r="C65" s="43" t="s">
        <v>131</v>
      </c>
      <c r="D65" s="49" t="s">
        <v>209</v>
      </c>
      <c r="E65" s="44"/>
      <c r="F65" s="46" t="s">
        <v>28</v>
      </c>
      <c r="G65" s="45" t="s">
        <v>21</v>
      </c>
      <c r="H65" s="42">
        <v>1</v>
      </c>
      <c r="I65" s="42">
        <v>1</v>
      </c>
      <c r="J65" s="47"/>
      <c r="K65" s="42">
        <v>3</v>
      </c>
      <c r="L65" s="48" t="s">
        <v>3</v>
      </c>
      <c r="M65" s="48" t="s">
        <v>2</v>
      </c>
      <c r="N65" s="49"/>
    </row>
    <row r="66" spans="1:14" x14ac:dyDescent="0.35">
      <c r="A66" s="23">
        <v>5</v>
      </c>
      <c r="B66" s="46" t="s">
        <v>123</v>
      </c>
      <c r="C66" s="43" t="s">
        <v>124</v>
      </c>
      <c r="D66" s="44" t="s">
        <v>125</v>
      </c>
      <c r="E66" s="44"/>
      <c r="F66" s="46" t="s">
        <v>110</v>
      </c>
      <c r="G66" s="45" t="s">
        <v>21</v>
      </c>
      <c r="H66" s="42">
        <v>0</v>
      </c>
      <c r="I66" s="42">
        <v>2</v>
      </c>
      <c r="J66" s="47"/>
      <c r="K66" s="42">
        <v>3</v>
      </c>
      <c r="L66" s="42" t="s">
        <v>3</v>
      </c>
      <c r="M66" s="48" t="s">
        <v>2</v>
      </c>
      <c r="N66" s="49"/>
    </row>
    <row r="67" spans="1:14" ht="15.65" customHeight="1" x14ac:dyDescent="0.35">
      <c r="A67" s="105">
        <v>5</v>
      </c>
      <c r="B67" s="106"/>
      <c r="C67" s="33" t="s">
        <v>160</v>
      </c>
      <c r="D67" s="106" t="s">
        <v>161</v>
      </c>
      <c r="E67" s="106"/>
      <c r="F67" s="106"/>
      <c r="G67" s="107"/>
      <c r="H67" s="105">
        <v>0</v>
      </c>
      <c r="I67" s="105">
        <v>1</v>
      </c>
      <c r="J67" s="105"/>
      <c r="K67" s="105">
        <v>2</v>
      </c>
      <c r="L67" s="107"/>
      <c r="M67" s="107" t="s">
        <v>162</v>
      </c>
      <c r="N67" s="49"/>
    </row>
    <row r="68" spans="1:14" ht="15.65" customHeight="1" x14ac:dyDescent="0.35">
      <c r="N68" s="49"/>
    </row>
    <row r="69" spans="1:14" x14ac:dyDescent="0.35">
      <c r="A69" s="73"/>
      <c r="B69" s="78"/>
      <c r="C69" s="26"/>
      <c r="D69" s="26"/>
      <c r="E69" s="26"/>
      <c r="F69" s="26"/>
      <c r="G69" s="85"/>
      <c r="H69" s="27">
        <f>SUM(H57:H67)</f>
        <v>7</v>
      </c>
      <c r="I69" s="27">
        <f>SUM(I57:I67)</f>
        <v>13</v>
      </c>
      <c r="J69" s="27">
        <f>SUM(J31:J67)</f>
        <v>80</v>
      </c>
      <c r="K69" s="27">
        <f>SUM(K57:K67)</f>
        <v>30</v>
      </c>
      <c r="L69" s="28"/>
      <c r="M69" s="28"/>
      <c r="N69" s="26"/>
    </row>
    <row r="70" spans="1:14" ht="23" x14ac:dyDescent="0.35">
      <c r="A70" s="73"/>
      <c r="B70" s="78"/>
      <c r="C70" s="26"/>
      <c r="D70" s="26"/>
      <c r="E70" s="26"/>
      <c r="F70" s="26"/>
      <c r="G70" s="86" t="s">
        <v>4</v>
      </c>
      <c r="H70" s="128">
        <f>SUM(H69:I69)*14</f>
        <v>280</v>
      </c>
      <c r="I70" s="129"/>
      <c r="J70" s="29">
        <f>SUM(J69)</f>
        <v>80</v>
      </c>
      <c r="K70" s="27"/>
      <c r="L70" s="28"/>
      <c r="M70" s="28"/>
      <c r="N70" s="26"/>
    </row>
    <row r="71" spans="1:14" ht="15.65" customHeight="1" x14ac:dyDescent="0.35">
      <c r="A71" s="74">
        <v>6</v>
      </c>
      <c r="B71" s="51" t="s">
        <v>100</v>
      </c>
      <c r="C71" s="51" t="s">
        <v>101</v>
      </c>
      <c r="D71" s="52" t="s">
        <v>102</v>
      </c>
      <c r="E71" s="52" t="s">
        <v>67</v>
      </c>
      <c r="F71" s="51" t="s">
        <v>103</v>
      </c>
      <c r="G71" s="53" t="s">
        <v>43</v>
      </c>
      <c r="H71" s="50">
        <v>2</v>
      </c>
      <c r="I71" s="50">
        <v>0</v>
      </c>
      <c r="J71" s="56"/>
      <c r="K71" s="50">
        <v>3</v>
      </c>
      <c r="L71" s="50" t="s">
        <v>0</v>
      </c>
      <c r="M71" s="54" t="s">
        <v>1</v>
      </c>
      <c r="N71" s="55"/>
    </row>
    <row r="72" spans="1:14" ht="15.65" customHeight="1" x14ac:dyDescent="0.35">
      <c r="A72" s="74">
        <v>6</v>
      </c>
      <c r="B72" s="51" t="s">
        <v>97</v>
      </c>
      <c r="C72" s="51" t="s">
        <v>98</v>
      </c>
      <c r="D72" s="52" t="s">
        <v>35</v>
      </c>
      <c r="E72" s="52"/>
      <c r="F72" s="51" t="s">
        <v>199</v>
      </c>
      <c r="G72" s="53" t="s">
        <v>21</v>
      </c>
      <c r="H72" s="50">
        <v>0</v>
      </c>
      <c r="I72" s="50">
        <v>2</v>
      </c>
      <c r="J72" s="56"/>
      <c r="K72" s="50">
        <v>3</v>
      </c>
      <c r="L72" s="50" t="s">
        <v>3</v>
      </c>
      <c r="M72" s="54" t="s">
        <v>1</v>
      </c>
      <c r="N72" s="55"/>
    </row>
    <row r="73" spans="1:14" ht="15.65" customHeight="1" x14ac:dyDescent="0.35">
      <c r="A73" s="74">
        <v>6</v>
      </c>
      <c r="B73" s="51"/>
      <c r="C73" s="51" t="s">
        <v>23</v>
      </c>
      <c r="D73" s="51" t="s">
        <v>24</v>
      </c>
      <c r="E73" s="52"/>
      <c r="F73" s="51"/>
      <c r="G73" s="53"/>
      <c r="H73" s="50"/>
      <c r="I73" s="50"/>
      <c r="J73" s="56"/>
      <c r="K73" s="50">
        <v>6</v>
      </c>
      <c r="L73" s="50" t="s">
        <v>3</v>
      </c>
      <c r="M73" s="54"/>
      <c r="N73" s="55"/>
    </row>
    <row r="74" spans="1:14" ht="15.65" customHeight="1" x14ac:dyDescent="0.35">
      <c r="A74" s="74">
        <v>6</v>
      </c>
      <c r="B74" s="51"/>
      <c r="C74" s="51" t="s">
        <v>157</v>
      </c>
      <c r="D74" s="51" t="s">
        <v>158</v>
      </c>
      <c r="E74" s="52"/>
      <c r="F74" s="51"/>
      <c r="G74" s="51"/>
      <c r="H74" s="50"/>
      <c r="I74" s="50"/>
      <c r="J74" s="50">
        <v>80</v>
      </c>
      <c r="K74" s="50">
        <v>0</v>
      </c>
      <c r="L74" s="50" t="s">
        <v>154</v>
      </c>
      <c r="M74" s="50" t="s">
        <v>1</v>
      </c>
      <c r="N74" s="55"/>
    </row>
    <row r="75" spans="1:14" ht="15.65" customHeight="1" x14ac:dyDescent="0.35">
      <c r="A75" s="74" t="s">
        <v>36</v>
      </c>
      <c r="B75" s="51"/>
      <c r="C75" s="51"/>
      <c r="D75" s="51"/>
      <c r="E75" s="52"/>
      <c r="F75" s="51"/>
      <c r="G75" s="53"/>
      <c r="H75" s="50"/>
      <c r="I75" s="50"/>
      <c r="J75" s="56"/>
      <c r="K75" s="50"/>
      <c r="L75" s="50"/>
      <c r="M75" s="54"/>
      <c r="N75" s="55"/>
    </row>
    <row r="76" spans="1:14" x14ac:dyDescent="0.35">
      <c r="A76" s="74">
        <v>6</v>
      </c>
      <c r="B76" s="51" t="s">
        <v>126</v>
      </c>
      <c r="C76" s="51" t="s">
        <v>127</v>
      </c>
      <c r="D76" s="55" t="s">
        <v>128</v>
      </c>
      <c r="E76" s="52" t="s">
        <v>73</v>
      </c>
      <c r="F76" s="51" t="s">
        <v>54</v>
      </c>
      <c r="G76" s="53" t="s">
        <v>43</v>
      </c>
      <c r="H76" s="50">
        <v>2</v>
      </c>
      <c r="I76" s="50">
        <v>1</v>
      </c>
      <c r="J76" s="56"/>
      <c r="K76" s="50">
        <v>5</v>
      </c>
      <c r="L76" s="54" t="s">
        <v>3</v>
      </c>
      <c r="M76" s="54" t="s">
        <v>2</v>
      </c>
      <c r="N76" s="55"/>
    </row>
    <row r="77" spans="1:14" ht="23" x14ac:dyDescent="0.35">
      <c r="A77" s="74">
        <v>6</v>
      </c>
      <c r="B77" s="51" t="s">
        <v>120</v>
      </c>
      <c r="C77" s="51" t="s">
        <v>121</v>
      </c>
      <c r="D77" s="55" t="s">
        <v>122</v>
      </c>
      <c r="E77" s="55" t="s">
        <v>133</v>
      </c>
      <c r="F77" s="51" t="s">
        <v>103</v>
      </c>
      <c r="G77" s="53" t="s">
        <v>43</v>
      </c>
      <c r="H77" s="56">
        <v>0</v>
      </c>
      <c r="I77" s="56">
        <v>3</v>
      </c>
      <c r="J77" s="56"/>
      <c r="K77" s="56">
        <v>4</v>
      </c>
      <c r="L77" s="50" t="s">
        <v>3</v>
      </c>
      <c r="M77" s="54" t="s">
        <v>2</v>
      </c>
      <c r="N77" s="55"/>
    </row>
    <row r="78" spans="1:14" x14ac:dyDescent="0.35">
      <c r="A78" s="74">
        <v>6</v>
      </c>
      <c r="B78" s="51" t="s">
        <v>143</v>
      </c>
      <c r="C78" s="51" t="s">
        <v>144</v>
      </c>
      <c r="D78" s="52" t="s">
        <v>145</v>
      </c>
      <c r="E78" s="52" t="s">
        <v>64</v>
      </c>
      <c r="F78" s="51" t="s">
        <v>199</v>
      </c>
      <c r="G78" s="53" t="s">
        <v>21</v>
      </c>
      <c r="H78" s="50">
        <v>1</v>
      </c>
      <c r="I78" s="50">
        <v>1</v>
      </c>
      <c r="J78" s="56"/>
      <c r="K78" s="50">
        <v>3</v>
      </c>
      <c r="L78" s="50" t="s">
        <v>3</v>
      </c>
      <c r="M78" s="54" t="s">
        <v>2</v>
      </c>
      <c r="N78" s="55"/>
    </row>
    <row r="79" spans="1:14" x14ac:dyDescent="0.35">
      <c r="A79" s="74">
        <v>6</v>
      </c>
      <c r="B79" s="51" t="s">
        <v>114</v>
      </c>
      <c r="C79" s="51" t="s">
        <v>115</v>
      </c>
      <c r="D79" s="51" t="s">
        <v>116</v>
      </c>
      <c r="E79" s="52" t="s">
        <v>85</v>
      </c>
      <c r="F79" s="51" t="s">
        <v>32</v>
      </c>
      <c r="G79" s="53" t="s">
        <v>21</v>
      </c>
      <c r="H79" s="50">
        <v>2</v>
      </c>
      <c r="I79" s="50">
        <v>1</v>
      </c>
      <c r="J79" s="56"/>
      <c r="K79" s="50">
        <v>4</v>
      </c>
      <c r="L79" s="50" t="s">
        <v>3</v>
      </c>
      <c r="M79" s="54" t="s">
        <v>2</v>
      </c>
      <c r="N79" s="55"/>
    </row>
    <row r="80" spans="1:14" x14ac:dyDescent="0.35">
      <c r="A80" s="74"/>
      <c r="B80" s="51"/>
      <c r="C80" s="51"/>
      <c r="D80" s="51"/>
      <c r="E80" s="52"/>
      <c r="F80" s="51"/>
      <c r="G80" s="51"/>
      <c r="H80" s="50"/>
      <c r="I80" s="50"/>
      <c r="J80" s="50"/>
      <c r="K80" s="50"/>
      <c r="L80" s="50"/>
      <c r="M80" s="50"/>
      <c r="N80" s="55"/>
    </row>
    <row r="81" spans="1:14" x14ac:dyDescent="0.35">
      <c r="A81" s="74"/>
      <c r="B81" s="51"/>
      <c r="C81" s="51"/>
      <c r="D81" s="51"/>
      <c r="E81" s="52"/>
      <c r="F81" s="51"/>
      <c r="G81" s="51"/>
      <c r="H81" s="50"/>
      <c r="I81" s="50"/>
      <c r="J81" s="50"/>
      <c r="K81" s="50"/>
      <c r="L81" s="50"/>
      <c r="M81" s="50"/>
      <c r="N81" s="51"/>
    </row>
    <row r="82" spans="1:14" x14ac:dyDescent="0.35">
      <c r="A82" s="74"/>
      <c r="B82" s="51"/>
      <c r="C82" s="51"/>
      <c r="D82" s="51"/>
      <c r="E82" s="52"/>
      <c r="F82" s="51"/>
      <c r="G82" s="51"/>
      <c r="H82" s="50"/>
      <c r="I82" s="50"/>
      <c r="J82" s="50"/>
      <c r="K82" s="50"/>
      <c r="L82" s="50"/>
      <c r="M82" s="50"/>
      <c r="N82" s="51"/>
    </row>
    <row r="83" spans="1:14" x14ac:dyDescent="0.35">
      <c r="A83" s="74"/>
      <c r="B83" s="51"/>
      <c r="C83" s="51"/>
      <c r="D83" s="52"/>
      <c r="E83" s="52"/>
      <c r="F83" s="51"/>
      <c r="G83" s="53"/>
      <c r="H83" s="50"/>
      <c r="I83" s="50"/>
      <c r="J83" s="56"/>
      <c r="K83" s="50"/>
      <c r="L83" s="50"/>
      <c r="M83" s="54"/>
      <c r="N83" s="51"/>
    </row>
    <row r="84" spans="1:14" x14ac:dyDescent="0.35">
      <c r="A84" s="73"/>
      <c r="B84" s="78"/>
      <c r="C84" s="26"/>
      <c r="D84" s="26"/>
      <c r="E84" s="26"/>
      <c r="F84" s="26"/>
      <c r="G84" s="85"/>
      <c r="H84" s="27">
        <f>SUM(H71:H83)</f>
        <v>7</v>
      </c>
      <c r="I84" s="27">
        <f>SUM(I71:I83)</f>
        <v>8</v>
      </c>
      <c r="J84" s="27">
        <f>SUM(J71:J83)</f>
        <v>80</v>
      </c>
      <c r="K84" s="27">
        <f>SUM(K71:K83)</f>
        <v>28</v>
      </c>
      <c r="L84" s="28"/>
      <c r="M84" s="28"/>
      <c r="N84" s="26"/>
    </row>
    <row r="85" spans="1:14" ht="23" x14ac:dyDescent="0.35">
      <c r="A85" s="75"/>
      <c r="B85" s="79"/>
      <c r="C85" s="30"/>
      <c r="D85" s="30"/>
      <c r="E85" s="30"/>
      <c r="F85" s="30"/>
      <c r="G85" s="86" t="s">
        <v>4</v>
      </c>
      <c r="H85" s="128">
        <f>SUM(H84:I84)*14</f>
        <v>210</v>
      </c>
      <c r="I85" s="129"/>
      <c r="J85" s="29">
        <f>SUM(J84)</f>
        <v>80</v>
      </c>
      <c r="K85" s="31"/>
      <c r="L85" s="32"/>
      <c r="M85" s="32"/>
      <c r="N85" s="30"/>
    </row>
    <row r="86" spans="1:14" x14ac:dyDescent="0.35">
      <c r="A86" s="76">
        <v>7</v>
      </c>
      <c r="B86" s="46" t="s">
        <v>190</v>
      </c>
      <c r="C86" s="46" t="s">
        <v>181</v>
      </c>
      <c r="D86" s="44" t="s">
        <v>210</v>
      </c>
      <c r="E86" s="44"/>
      <c r="F86" s="46" t="s">
        <v>196</v>
      </c>
      <c r="G86" s="45" t="s">
        <v>21</v>
      </c>
      <c r="H86" s="42">
        <v>2</v>
      </c>
      <c r="I86" s="42">
        <v>1</v>
      </c>
      <c r="J86" s="47"/>
      <c r="K86" s="42">
        <v>4</v>
      </c>
      <c r="L86" s="48" t="s">
        <v>0</v>
      </c>
      <c r="M86" s="48" t="s">
        <v>1</v>
      </c>
      <c r="N86" s="49"/>
    </row>
    <row r="87" spans="1:14" x14ac:dyDescent="0.35">
      <c r="A87" s="76">
        <v>7</v>
      </c>
      <c r="B87" s="125"/>
      <c r="C87" s="46" t="s">
        <v>200</v>
      </c>
      <c r="D87" s="44" t="s">
        <v>211</v>
      </c>
      <c r="E87" s="44"/>
      <c r="F87" s="46" t="s">
        <v>201</v>
      </c>
      <c r="G87" s="45" t="s">
        <v>21</v>
      </c>
      <c r="H87" s="42">
        <v>2</v>
      </c>
      <c r="I87" s="42">
        <v>0</v>
      </c>
      <c r="J87" s="47"/>
      <c r="K87" s="42">
        <v>3</v>
      </c>
      <c r="L87" s="48" t="s">
        <v>0</v>
      </c>
      <c r="M87" s="48" t="s">
        <v>1</v>
      </c>
      <c r="N87" s="49"/>
    </row>
    <row r="88" spans="1:14" x14ac:dyDescent="0.35">
      <c r="A88" s="23">
        <v>7</v>
      </c>
      <c r="B88" s="106"/>
      <c r="C88" s="43" t="s">
        <v>26</v>
      </c>
      <c r="D88" s="43" t="s">
        <v>27</v>
      </c>
      <c r="E88" s="101"/>
      <c r="F88" s="43"/>
      <c r="G88" s="58"/>
      <c r="H88" s="102"/>
      <c r="I88" s="102"/>
      <c r="J88" s="59"/>
      <c r="K88" s="102">
        <v>9</v>
      </c>
      <c r="L88" s="102" t="s">
        <v>3</v>
      </c>
      <c r="M88" s="60" t="s">
        <v>1</v>
      </c>
      <c r="N88" s="49"/>
    </row>
    <row r="89" spans="1:14" x14ac:dyDescent="0.35">
      <c r="A89" s="23">
        <v>7</v>
      </c>
      <c r="B89" s="106"/>
      <c r="C89" s="33" t="s">
        <v>152</v>
      </c>
      <c r="D89" s="106" t="s">
        <v>153</v>
      </c>
      <c r="E89" s="106"/>
      <c r="F89" s="106"/>
      <c r="G89" s="107"/>
      <c r="H89" s="105"/>
      <c r="I89" s="105"/>
      <c r="J89" s="105">
        <v>160</v>
      </c>
      <c r="K89" s="105">
        <v>0</v>
      </c>
      <c r="L89" s="107" t="s">
        <v>154</v>
      </c>
      <c r="M89" s="107" t="s">
        <v>1</v>
      </c>
      <c r="N89" s="49"/>
    </row>
    <row r="90" spans="1:14" ht="15.65" customHeight="1" x14ac:dyDescent="0.35">
      <c r="A90" s="105" t="s">
        <v>36</v>
      </c>
      <c r="N90" s="49"/>
    </row>
    <row r="91" spans="1:14" x14ac:dyDescent="0.35">
      <c r="A91" s="23">
        <v>7</v>
      </c>
      <c r="B91" s="106" t="s">
        <v>194</v>
      </c>
      <c r="C91" s="33" t="s">
        <v>151</v>
      </c>
      <c r="D91" s="106" t="s">
        <v>163</v>
      </c>
      <c r="E91" s="106"/>
      <c r="F91" s="46" t="s">
        <v>54</v>
      </c>
      <c r="G91" s="107" t="s">
        <v>43</v>
      </c>
      <c r="H91" s="105">
        <v>2</v>
      </c>
      <c r="I91" s="105">
        <v>1</v>
      </c>
      <c r="J91" s="105"/>
      <c r="K91" s="105">
        <v>4</v>
      </c>
      <c r="L91" s="107" t="s">
        <v>3</v>
      </c>
      <c r="M91" s="107" t="s">
        <v>2</v>
      </c>
      <c r="N91" s="106"/>
    </row>
    <row r="92" spans="1:14" ht="23" x14ac:dyDescent="0.35">
      <c r="A92" s="23">
        <v>7</v>
      </c>
      <c r="B92" s="46" t="s">
        <v>193</v>
      </c>
      <c r="C92" s="46" t="s">
        <v>111</v>
      </c>
      <c r="D92" s="46" t="s">
        <v>112</v>
      </c>
      <c r="E92" s="101" t="s">
        <v>195</v>
      </c>
      <c r="F92" s="46" t="s">
        <v>89</v>
      </c>
      <c r="G92" s="45" t="s">
        <v>43</v>
      </c>
      <c r="H92" s="42">
        <v>1</v>
      </c>
      <c r="I92" s="42">
        <v>1</v>
      </c>
      <c r="J92" s="47"/>
      <c r="K92" s="42">
        <v>3</v>
      </c>
      <c r="L92" s="42" t="s">
        <v>3</v>
      </c>
      <c r="M92" s="48" t="s">
        <v>2</v>
      </c>
      <c r="N92" s="106"/>
    </row>
    <row r="93" spans="1:14" x14ac:dyDescent="0.35">
      <c r="A93" s="23">
        <v>7</v>
      </c>
      <c r="B93" s="46" t="s">
        <v>191</v>
      </c>
      <c r="C93" s="43" t="s">
        <v>150</v>
      </c>
      <c r="D93" s="44" t="s">
        <v>212</v>
      </c>
      <c r="E93" s="44"/>
      <c r="F93" s="46" t="s">
        <v>110</v>
      </c>
      <c r="G93" s="45" t="s">
        <v>21</v>
      </c>
      <c r="H93" s="42">
        <v>1</v>
      </c>
      <c r="I93" s="42">
        <v>1</v>
      </c>
      <c r="J93" s="47"/>
      <c r="K93" s="42">
        <v>3</v>
      </c>
      <c r="L93" s="48" t="s">
        <v>3</v>
      </c>
      <c r="M93" s="48" t="s">
        <v>2</v>
      </c>
      <c r="N93" s="106"/>
    </row>
    <row r="94" spans="1:14" x14ac:dyDescent="0.35">
      <c r="A94" s="23">
        <v>7</v>
      </c>
      <c r="B94" s="46" t="s">
        <v>146</v>
      </c>
      <c r="C94" s="33" t="s">
        <v>147</v>
      </c>
      <c r="D94" s="106" t="s">
        <v>148</v>
      </c>
      <c r="E94" s="106"/>
      <c r="F94" s="106" t="s">
        <v>149</v>
      </c>
      <c r="G94" s="107" t="s">
        <v>21</v>
      </c>
      <c r="H94" s="105">
        <v>0</v>
      </c>
      <c r="I94" s="105">
        <v>2</v>
      </c>
      <c r="J94" s="105"/>
      <c r="K94" s="105">
        <v>3</v>
      </c>
      <c r="L94" s="107" t="s">
        <v>3</v>
      </c>
      <c r="M94" s="107" t="s">
        <v>2</v>
      </c>
      <c r="N94" s="106"/>
    </row>
    <row r="95" spans="1:14" x14ac:dyDescent="0.35">
      <c r="A95" s="105"/>
      <c r="B95" s="106"/>
      <c r="C95" s="33"/>
      <c r="D95" s="106"/>
      <c r="E95" s="106"/>
      <c r="F95" s="106"/>
      <c r="G95" s="107"/>
      <c r="H95" s="105"/>
      <c r="I95" s="105"/>
      <c r="J95" s="105"/>
      <c r="K95" s="105"/>
      <c r="L95" s="107"/>
      <c r="M95" s="107"/>
      <c r="N95" s="106"/>
    </row>
    <row r="96" spans="1:14" x14ac:dyDescent="0.35">
      <c r="A96" s="105"/>
      <c r="B96" s="106"/>
      <c r="C96" s="33"/>
      <c r="D96" s="106"/>
      <c r="E96" s="106"/>
      <c r="F96" s="106"/>
      <c r="G96" s="107"/>
      <c r="H96" s="105"/>
      <c r="I96" s="105"/>
      <c r="J96" s="105"/>
      <c r="K96" s="105"/>
      <c r="L96" s="107"/>
      <c r="M96" s="107"/>
      <c r="N96" s="106"/>
    </row>
    <row r="97" spans="1:15" x14ac:dyDescent="0.35">
      <c r="N97" s="106"/>
    </row>
    <row r="98" spans="1:15" x14ac:dyDescent="0.35">
      <c r="A98" s="73"/>
      <c r="B98" s="78"/>
      <c r="C98" s="26"/>
      <c r="D98" s="26"/>
      <c r="E98" s="26"/>
      <c r="F98" s="26"/>
      <c r="G98" s="85"/>
      <c r="H98" s="27">
        <f>SUM(H86:H96)</f>
        <v>8</v>
      </c>
      <c r="I98" s="27">
        <f>SUM(I86:I96)</f>
        <v>6</v>
      </c>
      <c r="J98" s="27">
        <f>SUM(J86:J92)</f>
        <v>160</v>
      </c>
      <c r="K98" s="27">
        <f>SUM(K86:K96)</f>
        <v>29</v>
      </c>
      <c r="L98" s="28"/>
      <c r="M98" s="28"/>
      <c r="N98" s="26"/>
    </row>
    <row r="99" spans="1:15" ht="23" x14ac:dyDescent="0.35">
      <c r="A99" s="75"/>
      <c r="B99" s="79"/>
      <c r="C99" s="30"/>
      <c r="D99" s="30"/>
      <c r="E99" s="30"/>
      <c r="F99" s="30"/>
      <c r="G99" s="86" t="s">
        <v>4</v>
      </c>
      <c r="H99" s="128">
        <f>SUM(H98:I98)*14</f>
        <v>196</v>
      </c>
      <c r="I99" s="129"/>
      <c r="J99" s="29">
        <f>SUM(J98)</f>
        <v>160</v>
      </c>
      <c r="K99" s="31"/>
      <c r="L99" s="32"/>
      <c r="M99" s="32"/>
      <c r="N99" s="30"/>
    </row>
    <row r="100" spans="1:15" ht="15.5" x14ac:dyDescent="0.35">
      <c r="A100" s="77"/>
      <c r="B100" s="80"/>
      <c r="C100" s="34"/>
      <c r="D100" s="22"/>
      <c r="E100" s="22"/>
      <c r="F100" s="22"/>
      <c r="G100" s="87"/>
      <c r="H100" s="23"/>
      <c r="I100" s="23"/>
      <c r="J100" s="23"/>
      <c r="K100" s="24"/>
      <c r="L100" s="25"/>
      <c r="M100" s="25"/>
      <c r="N100" s="15"/>
    </row>
    <row r="101" spans="1:15" x14ac:dyDescent="0.35">
      <c r="A101" s="105"/>
      <c r="B101" s="106"/>
      <c r="C101" s="33"/>
      <c r="D101" s="106"/>
      <c r="E101" s="106"/>
      <c r="F101" s="106"/>
      <c r="G101" s="107"/>
      <c r="H101" s="105"/>
      <c r="I101" s="105"/>
      <c r="J101" s="105"/>
      <c r="K101" s="108"/>
      <c r="L101" s="107"/>
      <c r="M101" s="107"/>
      <c r="N101" s="15"/>
    </row>
    <row r="102" spans="1:15" x14ac:dyDescent="0.35">
      <c r="A102" s="100"/>
      <c r="B102" s="43"/>
      <c r="C102" s="43"/>
      <c r="D102" s="57"/>
      <c r="E102" s="57"/>
      <c r="F102" s="57"/>
      <c r="G102" s="58"/>
      <c r="H102" s="59"/>
      <c r="I102" s="59"/>
      <c r="J102" s="59"/>
      <c r="K102" s="59"/>
      <c r="L102" s="60"/>
      <c r="M102" s="60"/>
      <c r="N102" s="57"/>
    </row>
    <row r="103" spans="1:15" ht="15.65" customHeight="1" x14ac:dyDescent="0.35">
      <c r="A103" s="23"/>
      <c r="B103" s="46"/>
      <c r="C103" s="43"/>
      <c r="D103" s="49"/>
      <c r="E103" s="44"/>
      <c r="F103" s="46"/>
      <c r="G103" s="45"/>
      <c r="H103" s="42"/>
      <c r="I103" s="42"/>
      <c r="J103" s="47"/>
      <c r="K103" s="42"/>
      <c r="L103" s="48"/>
      <c r="M103" s="48"/>
      <c r="N103" s="49"/>
    </row>
    <row r="104" spans="1:15" ht="15.65" customHeight="1" x14ac:dyDescent="0.35">
      <c r="A104" s="23"/>
      <c r="B104" s="46"/>
      <c r="C104" s="46"/>
      <c r="D104" s="46"/>
      <c r="E104" s="101"/>
      <c r="F104" s="46"/>
      <c r="G104" s="45"/>
      <c r="H104" s="42"/>
      <c r="I104" s="42"/>
      <c r="J104" s="47"/>
      <c r="K104" s="42"/>
      <c r="L104" s="42"/>
      <c r="M104" s="48"/>
      <c r="N104" s="49"/>
    </row>
    <row r="105" spans="1:15" x14ac:dyDescent="0.35">
      <c r="A105" s="105"/>
      <c r="B105" s="46"/>
      <c r="C105" s="43"/>
      <c r="D105" s="44"/>
      <c r="E105" s="44"/>
      <c r="F105" s="46"/>
      <c r="G105" s="45"/>
      <c r="H105" s="42"/>
      <c r="I105" s="42"/>
      <c r="J105" s="47"/>
      <c r="K105" s="42"/>
      <c r="L105" s="42"/>
      <c r="M105" s="48"/>
      <c r="N105" s="49"/>
    </row>
    <row r="106" spans="1:15" ht="15.65" customHeight="1" x14ac:dyDescent="0.35">
      <c r="A106" s="100"/>
      <c r="B106" s="43"/>
      <c r="C106" s="43"/>
      <c r="D106" s="57"/>
      <c r="E106" s="57"/>
      <c r="F106" s="46"/>
      <c r="G106" s="58"/>
      <c r="H106" s="59"/>
      <c r="I106" s="59"/>
      <c r="J106" s="59"/>
      <c r="K106" s="59"/>
      <c r="L106" s="60"/>
      <c r="M106" s="60"/>
      <c r="N106" s="47"/>
      <c r="O106" s="49"/>
    </row>
    <row r="107" spans="1:15" ht="15.65" customHeight="1" x14ac:dyDescent="0.35">
      <c r="A107" s="23"/>
      <c r="B107" s="46"/>
      <c r="C107" s="46"/>
      <c r="D107" s="44"/>
      <c r="E107" s="44"/>
      <c r="F107" s="46"/>
      <c r="G107" s="45"/>
      <c r="H107" s="42"/>
      <c r="I107" s="42"/>
      <c r="J107" s="47"/>
      <c r="K107" s="42"/>
      <c r="L107" s="61"/>
      <c r="M107" s="48"/>
      <c r="N107" s="49"/>
    </row>
    <row r="108" spans="1:15" x14ac:dyDescent="0.35">
      <c r="A108" s="23"/>
      <c r="B108" s="46"/>
      <c r="C108" s="62"/>
      <c r="D108" s="44"/>
      <c r="E108" s="44"/>
      <c r="F108" s="46"/>
      <c r="G108" s="45"/>
      <c r="H108" s="42"/>
      <c r="I108" s="42"/>
      <c r="J108" s="47"/>
      <c r="K108" s="42"/>
      <c r="L108" s="48"/>
      <c r="M108" s="48"/>
      <c r="N108" s="49"/>
    </row>
    <row r="109" spans="1:15" x14ac:dyDescent="0.35">
      <c r="A109" s="23"/>
      <c r="B109" s="46"/>
      <c r="C109" s="62"/>
      <c r="D109" s="44"/>
      <c r="E109" s="44"/>
      <c r="F109" s="46"/>
      <c r="G109" s="45"/>
      <c r="H109" s="42"/>
      <c r="I109" s="42"/>
      <c r="J109" s="47"/>
      <c r="K109" s="42"/>
      <c r="L109" s="48"/>
      <c r="M109" s="48"/>
      <c r="N109" s="49"/>
    </row>
    <row r="110" spans="1:15" x14ac:dyDescent="0.35">
      <c r="A110" s="23"/>
      <c r="B110" s="46"/>
      <c r="C110" s="62"/>
      <c r="D110" s="44"/>
      <c r="E110" s="44"/>
      <c r="F110" s="43"/>
      <c r="G110" s="45"/>
      <c r="H110" s="42"/>
      <c r="I110" s="42"/>
      <c r="J110" s="47"/>
      <c r="K110" s="42"/>
      <c r="L110" s="48"/>
      <c r="M110" s="48"/>
      <c r="N110" s="49"/>
    </row>
    <row r="111" spans="1:15" x14ac:dyDescent="0.35">
      <c r="A111" s="23"/>
      <c r="B111" s="106"/>
      <c r="C111" s="33"/>
      <c r="D111" s="106"/>
      <c r="E111" s="106"/>
      <c r="F111" s="46"/>
      <c r="G111" s="107"/>
      <c r="H111" s="105"/>
      <c r="I111" s="105"/>
      <c r="J111" s="105"/>
      <c r="K111" s="105"/>
      <c r="L111" s="107"/>
      <c r="M111" s="107"/>
      <c r="N111" s="49"/>
    </row>
    <row r="112" spans="1:15" x14ac:dyDescent="0.35">
      <c r="A112" s="105"/>
      <c r="B112" s="46"/>
      <c r="C112" s="46"/>
      <c r="D112" s="46"/>
      <c r="E112" s="44"/>
      <c r="F112" s="46"/>
      <c r="G112" s="45"/>
      <c r="H112" s="42"/>
      <c r="I112" s="42"/>
      <c r="J112" s="47"/>
      <c r="K112" s="42"/>
      <c r="L112" s="42"/>
      <c r="M112" s="48"/>
      <c r="N112" s="49"/>
    </row>
    <row r="113" spans="1:14" x14ac:dyDescent="0.35">
      <c r="A113" s="23"/>
      <c r="B113" s="46"/>
      <c r="C113" s="43"/>
      <c r="D113" s="44"/>
      <c r="E113" s="44"/>
      <c r="F113" s="46"/>
      <c r="G113" s="45"/>
      <c r="H113" s="42"/>
      <c r="I113" s="42"/>
      <c r="J113" s="47"/>
      <c r="K113" s="42"/>
      <c r="L113" s="48"/>
      <c r="M113" s="48"/>
      <c r="N113" s="49"/>
    </row>
    <row r="114" spans="1:14" x14ac:dyDescent="0.35">
      <c r="A114" s="105"/>
      <c r="B114" s="46"/>
      <c r="C114" s="46"/>
      <c r="D114" s="46"/>
      <c r="E114" s="101"/>
      <c r="F114" s="46"/>
      <c r="G114" s="45"/>
      <c r="H114" s="42"/>
      <c r="I114" s="42"/>
      <c r="J114" s="47"/>
      <c r="K114" s="42"/>
      <c r="L114" s="42"/>
      <c r="M114" s="48"/>
      <c r="N114" s="49"/>
    </row>
    <row r="115" spans="1:14" x14ac:dyDescent="0.35">
      <c r="A115" s="23"/>
      <c r="B115" s="46"/>
      <c r="C115" s="33"/>
      <c r="D115" s="106"/>
      <c r="E115" s="106"/>
      <c r="F115" s="106"/>
      <c r="G115" s="107"/>
      <c r="H115" s="105"/>
      <c r="I115" s="105"/>
      <c r="J115" s="105"/>
      <c r="K115" s="105"/>
      <c r="L115" s="107"/>
      <c r="M115" s="107"/>
      <c r="N115" s="49"/>
    </row>
    <row r="116" spans="1:14" x14ac:dyDescent="0.35">
      <c r="N116" s="49"/>
    </row>
    <row r="117" spans="1:14" x14ac:dyDescent="0.35">
      <c r="N117" s="49"/>
    </row>
    <row r="118" spans="1:14" x14ac:dyDescent="0.35">
      <c r="A118" s="23"/>
      <c r="B118" s="46"/>
      <c r="C118" s="46"/>
      <c r="D118" s="44"/>
      <c r="E118" s="44"/>
      <c r="F118" s="46"/>
      <c r="G118" s="45"/>
      <c r="H118" s="42"/>
      <c r="I118" s="42"/>
      <c r="J118" s="47"/>
      <c r="K118" s="42"/>
      <c r="L118" s="61"/>
      <c r="M118" s="48"/>
      <c r="N118" s="49"/>
    </row>
    <row r="119" spans="1:14" x14ac:dyDescent="0.35">
      <c r="A119" s="73"/>
      <c r="B119" s="26"/>
      <c r="C119" s="26"/>
      <c r="D119" s="26"/>
      <c r="E119" s="26"/>
      <c r="F119" s="26"/>
      <c r="G119" s="85"/>
      <c r="H119" s="27"/>
      <c r="I119" s="27"/>
      <c r="J119" s="27"/>
      <c r="K119" s="27"/>
      <c r="L119" s="28"/>
      <c r="M119" s="28"/>
      <c r="N119" s="26"/>
    </row>
    <row r="120" spans="1:14" x14ac:dyDescent="0.35">
      <c r="A120" s="75"/>
      <c r="B120" s="30"/>
      <c r="C120" s="30"/>
      <c r="D120" s="30"/>
      <c r="E120" s="30"/>
      <c r="F120" s="30"/>
      <c r="G120" s="86"/>
      <c r="H120" s="128"/>
      <c r="I120" s="129"/>
      <c r="J120" s="29"/>
      <c r="K120" s="31"/>
      <c r="L120" s="32"/>
      <c r="M120" s="32"/>
      <c r="N120" s="30"/>
    </row>
    <row r="121" spans="1:14" ht="15.65" customHeight="1" x14ac:dyDescent="0.35">
      <c r="A121" s="77"/>
      <c r="B121" s="33"/>
      <c r="C121" s="63"/>
      <c r="D121" s="64"/>
      <c r="E121" s="64"/>
      <c r="F121" s="64"/>
      <c r="G121" s="48"/>
      <c r="H121" s="65"/>
      <c r="I121" s="65"/>
      <c r="J121" s="65"/>
      <c r="K121" s="65"/>
      <c r="L121" s="48"/>
      <c r="M121" s="61"/>
      <c r="N121" s="66"/>
    </row>
    <row r="122" spans="1:14" x14ac:dyDescent="0.35">
      <c r="A122" s="23"/>
      <c r="B122" s="38"/>
      <c r="C122" s="38"/>
      <c r="D122" s="37"/>
      <c r="E122" s="41"/>
      <c r="F122" s="67"/>
      <c r="G122" s="61"/>
      <c r="H122" s="36"/>
      <c r="I122" s="36"/>
      <c r="J122" s="39"/>
      <c r="K122" s="36"/>
      <c r="L122" s="36"/>
      <c r="M122" s="40"/>
      <c r="N122" s="49"/>
    </row>
    <row r="123" spans="1:14" x14ac:dyDescent="0.35">
      <c r="A123" s="23"/>
      <c r="B123" s="46"/>
      <c r="C123" s="46"/>
      <c r="D123" s="44"/>
      <c r="E123" s="49"/>
      <c r="F123" s="46"/>
      <c r="G123" s="45"/>
      <c r="H123" s="42"/>
      <c r="I123" s="42"/>
      <c r="J123" s="47"/>
      <c r="K123" s="42"/>
      <c r="L123" s="42"/>
      <c r="M123" s="48"/>
      <c r="N123" s="57"/>
    </row>
    <row r="124" spans="1:14" x14ac:dyDescent="0.35">
      <c r="A124" s="100"/>
      <c r="B124" s="43"/>
      <c r="C124" s="43"/>
      <c r="D124" s="101"/>
      <c r="E124" s="101"/>
      <c r="F124" s="43"/>
      <c r="G124" s="58"/>
      <c r="H124" s="102"/>
      <c r="I124" s="102"/>
      <c r="J124" s="102"/>
      <c r="K124" s="102"/>
      <c r="L124" s="102"/>
      <c r="M124" s="60"/>
      <c r="N124" s="57"/>
    </row>
    <row r="125" spans="1:14" x14ac:dyDescent="0.35">
      <c r="A125" s="23"/>
      <c r="B125" s="46"/>
      <c r="C125" s="43"/>
      <c r="D125" s="44"/>
      <c r="E125" s="44"/>
      <c r="F125" s="46"/>
      <c r="G125" s="45"/>
      <c r="H125" s="42"/>
      <c r="I125" s="42"/>
      <c r="J125" s="47"/>
      <c r="K125" s="42"/>
      <c r="L125" s="42"/>
      <c r="M125" s="48"/>
      <c r="N125" s="49"/>
    </row>
    <row r="126" spans="1:14" x14ac:dyDescent="0.35">
      <c r="A126" s="105"/>
      <c r="B126" s="106"/>
      <c r="C126" s="33"/>
      <c r="D126" s="106"/>
      <c r="E126" s="106"/>
      <c r="F126" s="106"/>
      <c r="G126" s="107"/>
      <c r="H126" s="105"/>
      <c r="I126" s="105"/>
      <c r="J126" s="105"/>
      <c r="K126" s="105"/>
      <c r="L126" s="107"/>
      <c r="M126" s="107"/>
      <c r="N126" s="49"/>
    </row>
    <row r="127" spans="1:14" x14ac:dyDescent="0.35">
      <c r="A127" s="23"/>
      <c r="B127" s="46"/>
      <c r="C127" s="43"/>
      <c r="D127" s="44"/>
      <c r="E127" s="44"/>
      <c r="F127" s="46"/>
      <c r="G127" s="45"/>
      <c r="H127" s="42"/>
      <c r="I127" s="42"/>
      <c r="J127" s="47"/>
      <c r="K127" s="42"/>
      <c r="L127" s="42"/>
      <c r="M127" s="48"/>
      <c r="N127" s="49"/>
    </row>
    <row r="128" spans="1:14" x14ac:dyDescent="0.35">
      <c r="A128" s="100"/>
      <c r="B128" s="43"/>
      <c r="C128" s="43"/>
      <c r="D128" s="101"/>
      <c r="E128" s="101"/>
      <c r="F128" s="43"/>
      <c r="G128" s="58"/>
      <c r="H128" s="102"/>
      <c r="I128" s="102"/>
      <c r="J128" s="102"/>
      <c r="K128" s="102"/>
      <c r="L128" s="102"/>
      <c r="M128" s="60"/>
      <c r="N128" s="49"/>
    </row>
    <row r="129" spans="1:14" x14ac:dyDescent="0.35">
      <c r="A129" s="23"/>
      <c r="B129" s="46"/>
      <c r="C129" s="46"/>
      <c r="D129" s="46"/>
      <c r="E129" s="44"/>
      <c r="F129" s="46"/>
      <c r="G129" s="45"/>
      <c r="H129" s="42"/>
      <c r="I129" s="42"/>
      <c r="J129" s="47"/>
      <c r="K129" s="42"/>
      <c r="L129" s="42"/>
      <c r="M129" s="48"/>
      <c r="N129" s="49"/>
    </row>
    <row r="130" spans="1:14" x14ac:dyDescent="0.35">
      <c r="N130" s="49"/>
    </row>
    <row r="131" spans="1:14" ht="15.5" x14ac:dyDescent="0.35">
      <c r="A131" s="77"/>
      <c r="B131" s="33"/>
      <c r="C131" s="63"/>
      <c r="D131" s="64"/>
      <c r="E131" s="44"/>
      <c r="F131" s="46"/>
      <c r="G131" s="45"/>
      <c r="H131" s="42"/>
      <c r="I131" s="42"/>
      <c r="J131" s="47"/>
      <c r="K131" s="42"/>
      <c r="L131" s="42"/>
      <c r="M131" s="48"/>
      <c r="N131" s="49"/>
    </row>
    <row r="132" spans="1:14" x14ac:dyDescent="0.35">
      <c r="A132" s="89"/>
      <c r="B132" s="90"/>
      <c r="C132" s="90"/>
      <c r="D132" s="91"/>
      <c r="E132" s="104"/>
      <c r="F132" s="90"/>
      <c r="G132" s="92"/>
      <c r="H132" s="93"/>
      <c r="I132" s="93"/>
      <c r="J132" s="94"/>
      <c r="K132" s="93"/>
      <c r="L132" s="93"/>
      <c r="M132" s="95"/>
    </row>
    <row r="133" spans="1:14" x14ac:dyDescent="0.35">
      <c r="A133" s="89"/>
      <c r="B133" s="90"/>
      <c r="C133" s="90"/>
      <c r="D133" s="90"/>
      <c r="E133" s="91"/>
      <c r="F133" s="90"/>
      <c r="G133" s="92"/>
      <c r="H133" s="93"/>
      <c r="I133" s="93"/>
      <c r="J133" s="94"/>
      <c r="K133" s="93"/>
      <c r="L133" s="93"/>
      <c r="M133" s="95"/>
      <c r="N133" s="57"/>
    </row>
    <row r="134" spans="1:14" x14ac:dyDescent="0.35">
      <c r="A134" s="74"/>
      <c r="B134" s="111"/>
      <c r="C134" s="51"/>
      <c r="D134" s="111"/>
      <c r="E134" s="111"/>
      <c r="F134" s="111"/>
      <c r="G134" s="112"/>
      <c r="H134" s="113"/>
      <c r="I134" s="113"/>
      <c r="J134" s="114"/>
      <c r="K134" s="114"/>
      <c r="L134" s="112"/>
      <c r="M134" s="54"/>
      <c r="N134" s="57"/>
    </row>
    <row r="135" spans="1:14" x14ac:dyDescent="0.35">
      <c r="A135" s="74"/>
      <c r="B135" s="51"/>
      <c r="C135" s="51"/>
      <c r="D135" s="52"/>
      <c r="E135" s="52"/>
      <c r="F135" s="51"/>
      <c r="G135" s="53"/>
      <c r="H135" s="50"/>
      <c r="I135" s="50"/>
      <c r="J135" s="50"/>
      <c r="K135" s="50"/>
      <c r="L135" s="50"/>
      <c r="M135" s="54"/>
      <c r="N135" s="57"/>
    </row>
    <row r="136" spans="1:14" x14ac:dyDescent="0.35">
      <c r="A136" s="74"/>
      <c r="B136" s="51"/>
      <c r="C136" s="51"/>
      <c r="D136" s="52"/>
      <c r="E136" s="91"/>
      <c r="F136" s="90"/>
      <c r="G136" s="53"/>
      <c r="H136" s="50"/>
      <c r="I136" s="50"/>
      <c r="J136" s="50"/>
      <c r="K136" s="50"/>
      <c r="L136" s="50"/>
      <c r="M136" s="54"/>
      <c r="N136" s="57"/>
    </row>
    <row r="137" spans="1:14" x14ac:dyDescent="0.35">
      <c r="A137" s="89"/>
      <c r="B137" s="90"/>
      <c r="C137" s="90"/>
      <c r="D137" s="90"/>
      <c r="E137" s="91"/>
      <c r="F137" s="90"/>
      <c r="G137" s="92"/>
      <c r="H137" s="93"/>
      <c r="I137" s="93"/>
      <c r="J137" s="94"/>
      <c r="K137" s="93"/>
      <c r="L137" s="93"/>
      <c r="M137" s="95"/>
      <c r="N137" s="57"/>
    </row>
    <row r="138" spans="1:14" x14ac:dyDescent="0.35">
      <c r="A138" s="89"/>
      <c r="B138" s="90"/>
      <c r="C138" s="90"/>
      <c r="D138" s="90"/>
      <c r="E138" s="104"/>
      <c r="F138" s="90"/>
      <c r="G138" s="92"/>
      <c r="H138" s="93"/>
      <c r="I138" s="93"/>
      <c r="J138" s="94"/>
      <c r="K138" s="93"/>
      <c r="L138" s="93"/>
      <c r="M138" s="95"/>
      <c r="N138" s="109"/>
    </row>
    <row r="139" spans="1:14" x14ac:dyDescent="0.35">
      <c r="A139" s="74"/>
      <c r="B139" s="51"/>
      <c r="C139" s="51"/>
      <c r="D139" s="51"/>
      <c r="E139" s="52"/>
      <c r="F139" s="51"/>
      <c r="G139" s="53"/>
      <c r="H139" s="50"/>
      <c r="I139" s="50"/>
      <c r="J139" s="50"/>
      <c r="K139" s="50"/>
      <c r="L139" s="50"/>
      <c r="M139" s="54"/>
      <c r="N139" s="115"/>
    </row>
    <row r="140" spans="1:14" x14ac:dyDescent="0.35">
      <c r="A140" s="74"/>
      <c r="B140" s="51"/>
      <c r="C140" s="51"/>
      <c r="D140" s="52"/>
      <c r="E140" s="52"/>
      <c r="F140" s="55"/>
      <c r="G140" s="53"/>
      <c r="H140" s="50"/>
      <c r="I140" s="50"/>
      <c r="J140" s="56"/>
      <c r="K140" s="56"/>
      <c r="L140" s="54"/>
      <c r="M140" s="54"/>
    </row>
    <row r="141" spans="1:14" x14ac:dyDescent="0.35">
      <c r="A141" s="74"/>
      <c r="B141" s="51"/>
      <c r="C141" s="51"/>
      <c r="D141" s="52"/>
      <c r="E141" s="52"/>
      <c r="F141" s="51"/>
      <c r="G141" s="53"/>
      <c r="H141" s="50"/>
      <c r="I141" s="50"/>
      <c r="J141" s="56"/>
      <c r="K141" s="50"/>
      <c r="L141" s="50"/>
      <c r="M141" s="54"/>
      <c r="N141" s="49"/>
    </row>
    <row r="142" spans="1:14" x14ac:dyDescent="0.35">
      <c r="A142" s="74"/>
      <c r="B142" s="51"/>
      <c r="C142" s="51"/>
      <c r="D142" s="52"/>
      <c r="E142" s="52"/>
      <c r="F142" s="51"/>
      <c r="G142" s="53"/>
      <c r="H142" s="50"/>
      <c r="I142" s="50"/>
      <c r="J142" s="56"/>
      <c r="K142" s="50"/>
      <c r="L142" s="50"/>
      <c r="M142" s="54"/>
      <c r="N142" s="49"/>
    </row>
    <row r="143" spans="1:14" ht="15.5" x14ac:dyDescent="0.35">
      <c r="A143" s="77"/>
      <c r="B143" s="46"/>
      <c r="C143" s="46"/>
      <c r="D143" s="46"/>
      <c r="E143" s="44"/>
      <c r="F143" s="46"/>
      <c r="G143" s="45"/>
      <c r="H143" s="42"/>
      <c r="I143" s="42"/>
      <c r="J143" s="47"/>
      <c r="K143" s="42"/>
      <c r="L143" s="42"/>
      <c r="M143" s="48"/>
      <c r="N143" s="49"/>
    </row>
    <row r="144" spans="1:14" x14ac:dyDescent="0.35">
      <c r="A144" s="23"/>
      <c r="B144" s="67"/>
      <c r="C144" s="46"/>
      <c r="D144" s="67"/>
      <c r="E144" s="67"/>
      <c r="F144" s="67"/>
      <c r="G144" s="61"/>
      <c r="H144" s="65"/>
      <c r="I144" s="65"/>
      <c r="J144" s="68"/>
      <c r="K144" s="68"/>
      <c r="L144" s="61"/>
      <c r="M144" s="48"/>
      <c r="N144" s="57"/>
    </row>
    <row r="145" spans="1:14" x14ac:dyDescent="0.35">
      <c r="A145" s="105"/>
      <c r="B145" s="106"/>
      <c r="C145" s="33"/>
      <c r="D145" s="106"/>
      <c r="E145" s="106"/>
      <c r="F145" s="106"/>
      <c r="G145" s="107"/>
      <c r="H145" s="105"/>
      <c r="I145" s="105"/>
      <c r="J145" s="105"/>
      <c r="K145" s="105"/>
      <c r="L145" s="107"/>
      <c r="M145" s="107"/>
      <c r="N145" s="57"/>
    </row>
    <row r="146" spans="1:14" x14ac:dyDescent="0.35">
      <c r="A146" s="23"/>
      <c r="B146" s="46"/>
      <c r="C146" s="46"/>
      <c r="D146" s="44"/>
      <c r="E146" s="44"/>
      <c r="F146" s="46"/>
      <c r="G146" s="45"/>
      <c r="H146" s="42"/>
      <c r="I146" s="42"/>
      <c r="J146" s="47"/>
      <c r="K146" s="42"/>
      <c r="L146" s="48"/>
      <c r="M146" s="48"/>
      <c r="N146" s="49"/>
    </row>
    <row r="147" spans="1:14" x14ac:dyDescent="0.35">
      <c r="A147" s="100"/>
      <c r="B147" s="43"/>
      <c r="C147" s="43"/>
      <c r="D147" s="101"/>
      <c r="E147" s="101"/>
      <c r="F147" s="43"/>
      <c r="G147" s="58"/>
      <c r="H147" s="102"/>
      <c r="I147" s="102"/>
      <c r="J147" s="102"/>
      <c r="K147" s="102"/>
      <c r="L147" s="102"/>
      <c r="M147" s="60"/>
      <c r="N147" s="49"/>
    </row>
    <row r="148" spans="1:14" x14ac:dyDescent="0.35">
      <c r="A148" s="105"/>
      <c r="B148" s="106"/>
      <c r="C148" s="33"/>
      <c r="D148" s="106"/>
      <c r="E148" s="106"/>
      <c r="F148" s="106"/>
      <c r="G148" s="107"/>
      <c r="H148" s="105"/>
      <c r="I148" s="105"/>
      <c r="J148" s="105"/>
      <c r="K148" s="105"/>
      <c r="L148" s="107"/>
      <c r="M148" s="107"/>
      <c r="N148" s="49"/>
    </row>
    <row r="149" spans="1:14" x14ac:dyDescent="0.35">
      <c r="A149" s="23"/>
      <c r="B149" s="106"/>
      <c r="C149" s="33"/>
      <c r="D149" s="106"/>
      <c r="E149" s="106"/>
      <c r="F149" s="106"/>
      <c r="G149" s="107"/>
      <c r="H149" s="105"/>
      <c r="I149" s="105"/>
      <c r="J149" s="105"/>
      <c r="K149" s="105"/>
      <c r="L149" s="107"/>
      <c r="M149" s="107"/>
      <c r="N149" s="121"/>
    </row>
    <row r="150" spans="1:14" x14ac:dyDescent="0.35">
      <c r="A150" s="100"/>
      <c r="B150" s="43"/>
      <c r="C150" s="43"/>
      <c r="D150" s="101"/>
      <c r="E150" s="101"/>
      <c r="F150" s="43"/>
      <c r="G150" s="58"/>
      <c r="H150" s="102"/>
      <c r="I150" s="102"/>
      <c r="J150" s="59"/>
      <c r="K150" s="102"/>
      <c r="L150" s="102"/>
      <c r="M150" s="60"/>
    </row>
    <row r="151" spans="1:14" x14ac:dyDescent="0.35">
      <c r="A151" s="105"/>
      <c r="B151" s="106"/>
      <c r="C151" s="33"/>
      <c r="D151" s="106"/>
      <c r="E151" s="106"/>
      <c r="F151" s="106"/>
      <c r="G151" s="107"/>
      <c r="H151" s="105"/>
      <c r="I151" s="105"/>
      <c r="J151" s="105"/>
      <c r="K151" s="105"/>
      <c r="L151" s="107"/>
      <c r="M151" s="107"/>
      <c r="N151" s="57"/>
    </row>
    <row r="152" spans="1:14" x14ac:dyDescent="0.35">
      <c r="A152" s="105"/>
      <c r="B152" s="106"/>
      <c r="C152" s="33"/>
      <c r="D152" s="106"/>
      <c r="E152" s="106"/>
      <c r="F152" s="106"/>
      <c r="G152" s="107"/>
      <c r="H152" s="105"/>
      <c r="I152" s="105"/>
      <c r="J152" s="105"/>
      <c r="K152" s="105"/>
      <c r="L152" s="107"/>
      <c r="M152" s="107"/>
      <c r="N152" s="57"/>
    </row>
    <row r="153" spans="1:14" x14ac:dyDescent="0.35">
      <c r="A153" s="23"/>
      <c r="B153" s="46"/>
      <c r="C153" s="46"/>
      <c r="D153" s="46"/>
      <c r="E153" s="101"/>
      <c r="F153" s="46"/>
      <c r="G153" s="45"/>
      <c r="H153" s="42"/>
      <c r="I153" s="42"/>
      <c r="J153" s="47"/>
      <c r="K153" s="42"/>
      <c r="L153" s="42"/>
      <c r="M153" s="48"/>
      <c r="N153" s="57"/>
    </row>
    <row r="154" spans="1:14" x14ac:dyDescent="0.35">
      <c r="A154" s="23"/>
      <c r="B154" s="106"/>
      <c r="C154" s="33"/>
      <c r="D154" s="106"/>
      <c r="E154" s="101"/>
      <c r="F154" s="106"/>
      <c r="G154" s="107"/>
      <c r="H154" s="105"/>
      <c r="I154" s="105"/>
      <c r="J154" s="105"/>
      <c r="K154" s="105"/>
      <c r="L154" s="107"/>
      <c r="M154" s="107"/>
      <c r="N154" s="110"/>
    </row>
    <row r="155" spans="1:14" x14ac:dyDescent="0.35">
      <c r="A155" s="100"/>
      <c r="B155" s="43"/>
      <c r="C155" s="43"/>
      <c r="D155" s="43"/>
      <c r="E155" s="101"/>
      <c r="F155" s="43"/>
      <c r="G155" s="58"/>
      <c r="H155" s="102"/>
      <c r="I155" s="102"/>
      <c r="J155" s="59"/>
      <c r="K155" s="102"/>
      <c r="L155" s="102"/>
      <c r="M155" s="60"/>
      <c r="N155" s="57"/>
    </row>
    <row r="156" spans="1:14" x14ac:dyDescent="0.35">
      <c r="A156" s="100"/>
      <c r="B156" s="43"/>
      <c r="C156" s="43"/>
      <c r="D156" s="43"/>
      <c r="E156" s="101"/>
      <c r="F156" s="43"/>
      <c r="G156" s="58"/>
      <c r="H156" s="102"/>
      <c r="I156" s="102"/>
      <c r="J156" s="59"/>
      <c r="K156" s="102"/>
      <c r="L156" s="102"/>
      <c r="M156" s="60"/>
      <c r="N156" s="57"/>
    </row>
    <row r="157" spans="1:14" x14ac:dyDescent="0.35">
      <c r="A157" s="105"/>
      <c r="B157" s="106"/>
      <c r="C157" s="33"/>
      <c r="D157" s="106"/>
      <c r="E157" s="106"/>
      <c r="F157" s="106"/>
      <c r="G157" s="107"/>
      <c r="H157" s="105"/>
      <c r="I157" s="105"/>
      <c r="J157" s="105"/>
      <c r="K157" s="108"/>
      <c r="L157" s="107"/>
      <c r="M157" s="107"/>
      <c r="N157" s="57"/>
    </row>
    <row r="158" spans="1:14" x14ac:dyDescent="0.35">
      <c r="A158" s="100"/>
      <c r="B158" s="43"/>
      <c r="C158" s="43"/>
      <c r="D158" s="101"/>
      <c r="E158" s="101"/>
      <c r="F158" s="43"/>
      <c r="G158" s="58"/>
      <c r="H158" s="102"/>
      <c r="I158" s="102"/>
      <c r="J158" s="59"/>
      <c r="K158" s="102"/>
      <c r="L158" s="102"/>
      <c r="M158" s="60"/>
    </row>
    <row r="159" spans="1:14" x14ac:dyDescent="0.35">
      <c r="A159" s="76"/>
      <c r="B159" s="46"/>
      <c r="C159" s="46"/>
      <c r="D159" s="44"/>
      <c r="E159" s="44"/>
      <c r="F159" s="46"/>
      <c r="G159" s="45"/>
      <c r="H159" s="42"/>
      <c r="I159" s="42"/>
      <c r="J159" s="47"/>
      <c r="K159" s="42"/>
      <c r="L159" s="48"/>
      <c r="M159" s="48"/>
      <c r="N159" s="49"/>
    </row>
    <row r="160" spans="1:14" x14ac:dyDescent="0.35">
      <c r="A160" s="105"/>
      <c r="B160" s="106"/>
      <c r="C160" s="33"/>
      <c r="D160" s="106"/>
      <c r="E160" s="106"/>
      <c r="F160" s="106"/>
      <c r="G160" s="107"/>
      <c r="H160" s="105"/>
      <c r="I160" s="105"/>
      <c r="J160" s="105"/>
      <c r="K160" s="108"/>
      <c r="L160" s="107"/>
      <c r="M160" s="107"/>
      <c r="N160" s="49"/>
    </row>
    <row r="161" spans="1:14" x14ac:dyDescent="0.35">
      <c r="A161" s="76"/>
      <c r="B161" s="46"/>
      <c r="C161" s="46"/>
      <c r="D161" s="44"/>
      <c r="E161" s="44"/>
      <c r="F161" s="46"/>
      <c r="G161" s="45"/>
      <c r="H161" s="42"/>
      <c r="I161" s="42"/>
      <c r="J161" s="47"/>
      <c r="K161" s="42"/>
      <c r="L161" s="48"/>
      <c r="M161" s="48"/>
    </row>
    <row r="162" spans="1:14" x14ac:dyDescent="0.35">
      <c r="N162" s="49"/>
    </row>
    <row r="163" spans="1:14" x14ac:dyDescent="0.35">
      <c r="N163" s="49"/>
    </row>
    <row r="164" spans="1:14" x14ac:dyDescent="0.35">
      <c r="N164" s="49"/>
    </row>
    <row r="165" spans="1:14" x14ac:dyDescent="0.35">
      <c r="N165" s="49"/>
    </row>
    <row r="166" spans="1:14" x14ac:dyDescent="0.35">
      <c r="A166" s="74"/>
      <c r="B166" s="51"/>
      <c r="C166" s="51"/>
      <c r="D166" s="51"/>
      <c r="E166" s="52"/>
      <c r="F166" s="51"/>
      <c r="G166" s="50"/>
      <c r="H166" s="50"/>
      <c r="I166" s="50"/>
      <c r="J166" s="50"/>
      <c r="K166" s="50"/>
      <c r="L166" s="50"/>
      <c r="M166" s="50"/>
      <c r="N166" s="49"/>
    </row>
    <row r="167" spans="1:14" x14ac:dyDescent="0.35">
      <c r="A167" s="105"/>
      <c r="B167" s="106"/>
      <c r="C167" s="33"/>
      <c r="D167" s="106"/>
      <c r="E167" s="106"/>
      <c r="F167" s="106"/>
      <c r="G167" s="107"/>
      <c r="H167" s="105"/>
      <c r="I167" s="105"/>
      <c r="J167" s="105"/>
      <c r="K167" s="105"/>
      <c r="L167" s="107"/>
      <c r="M167" s="107"/>
    </row>
    <row r="169" spans="1:14" x14ac:dyDescent="0.35">
      <c r="A169" s="105"/>
      <c r="B169" s="106"/>
      <c r="C169" s="33"/>
      <c r="D169" s="106"/>
      <c r="E169" s="106"/>
      <c r="F169" s="106"/>
      <c r="G169" s="107"/>
      <c r="H169" s="105"/>
      <c r="I169" s="105"/>
      <c r="J169" s="105"/>
      <c r="K169" s="108"/>
      <c r="L169" s="107"/>
      <c r="M169" s="107"/>
    </row>
    <row r="170" spans="1:14" x14ac:dyDescent="0.35">
      <c r="A170" s="76"/>
      <c r="B170" s="46"/>
      <c r="C170" s="46"/>
      <c r="D170" s="44"/>
      <c r="E170" s="44"/>
      <c r="F170" s="46"/>
      <c r="G170" s="45"/>
      <c r="H170" s="42"/>
      <c r="I170" s="42"/>
      <c r="J170" s="47"/>
      <c r="K170" s="42"/>
      <c r="L170" s="48"/>
      <c r="M170" s="48"/>
    </row>
  </sheetData>
  <autoFilter ref="A8:N113">
    <filterColumn colId="7" showButton="0"/>
  </autoFilter>
  <mergeCells count="21">
    <mergeCell ref="A8:A9"/>
    <mergeCell ref="B8:B9"/>
    <mergeCell ref="H20:I20"/>
    <mergeCell ref="H32:I32"/>
    <mergeCell ref="L8:L9"/>
    <mergeCell ref="C8:C9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H44:I44"/>
    <mergeCell ref="H120:I120"/>
    <mergeCell ref="H56:I56"/>
    <mergeCell ref="H70:I70"/>
    <mergeCell ref="H85:I85"/>
    <mergeCell ref="H99:I99"/>
  </mergeCells>
  <printOptions horizontalCentered="1" headings="1" gridLines="1"/>
  <pageMargins left="7.874015748031496E-2" right="0.27559055118110237" top="0.47244094488188981" bottom="0.47244094488188981" header="0" footer="0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9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B21" sqref="B21"/>
    </sheetView>
  </sheetViews>
  <sheetFormatPr defaultRowHeight="14.5" x14ac:dyDescent="0.35"/>
  <cols>
    <col min="1" max="1" width="24.26953125" customWidth="1"/>
    <col min="2" max="2" width="31.7265625" customWidth="1"/>
    <col min="8" max="8" width="42.7265625" customWidth="1"/>
  </cols>
  <sheetData>
    <row r="1" spans="1:13" x14ac:dyDescent="0.35">
      <c r="A1" s="84" t="s">
        <v>182</v>
      </c>
      <c r="B1" s="84" t="s">
        <v>183</v>
      </c>
      <c r="C1" s="46"/>
      <c r="D1" s="46"/>
      <c r="E1" s="43"/>
      <c r="F1" s="46"/>
      <c r="G1" s="45"/>
      <c r="H1" s="42"/>
      <c r="I1" s="42"/>
      <c r="J1" s="47"/>
      <c r="K1" s="42"/>
      <c r="L1" s="42"/>
      <c r="M1" s="48"/>
    </row>
    <row r="2" spans="1:13" x14ac:dyDescent="0.35">
      <c r="A2" s="46" t="s">
        <v>93</v>
      </c>
      <c r="B2" s="49" t="s">
        <v>28</v>
      </c>
      <c r="C2" s="43"/>
      <c r="D2" s="44"/>
      <c r="E2" s="42"/>
      <c r="F2" s="46"/>
      <c r="G2" s="45"/>
      <c r="H2" s="67"/>
      <c r="I2" s="42"/>
      <c r="J2" s="47"/>
      <c r="K2" s="42"/>
      <c r="L2" s="42"/>
      <c r="M2" s="48"/>
    </row>
    <row r="3" spans="1:13" x14ac:dyDescent="0.35">
      <c r="A3" s="43" t="s">
        <v>47</v>
      </c>
      <c r="B3" s="43" t="s">
        <v>99</v>
      </c>
      <c r="C3" s="46"/>
      <c r="D3" s="46"/>
      <c r="E3" s="42"/>
      <c r="F3" s="46"/>
      <c r="G3" s="45"/>
      <c r="H3" s="106"/>
      <c r="I3" s="42"/>
      <c r="J3" s="47"/>
      <c r="K3" s="42"/>
      <c r="L3" s="42"/>
      <c r="M3" s="48"/>
    </row>
    <row r="4" spans="1:13" x14ac:dyDescent="0.35">
      <c r="A4" s="43" t="s">
        <v>103</v>
      </c>
      <c r="B4" s="44"/>
      <c r="C4" s="43"/>
      <c r="D4" s="42"/>
      <c r="E4" s="46"/>
      <c r="F4" s="63"/>
      <c r="G4" s="42"/>
      <c r="H4" s="106"/>
      <c r="I4" s="47"/>
      <c r="J4" s="42"/>
      <c r="K4" s="48"/>
      <c r="L4" s="48"/>
      <c r="M4" s="47"/>
    </row>
    <row r="5" spans="1:13" x14ac:dyDescent="0.35">
      <c r="A5" s="67" t="s">
        <v>42</v>
      </c>
      <c r="B5" s="106" t="s">
        <v>25</v>
      </c>
      <c r="C5" s="62"/>
      <c r="D5" s="44"/>
      <c r="E5" s="42"/>
      <c r="F5" s="46"/>
      <c r="G5" s="45"/>
      <c r="H5" s="46"/>
      <c r="I5" s="42"/>
      <c r="J5" s="47"/>
      <c r="K5" s="42"/>
      <c r="L5" s="48"/>
      <c r="M5" s="48"/>
    </row>
    <row r="6" spans="1:13" x14ac:dyDescent="0.35">
      <c r="A6" s="46" t="s">
        <v>89</v>
      </c>
      <c r="B6" s="44" t="s">
        <v>176</v>
      </c>
      <c r="C6" s="62"/>
      <c r="D6" s="44"/>
      <c r="E6" s="42"/>
      <c r="F6" s="46"/>
      <c r="G6" s="45"/>
      <c r="H6" s="106"/>
      <c r="I6" s="42"/>
      <c r="J6" s="47"/>
      <c r="K6" s="42"/>
      <c r="L6" s="48"/>
      <c r="M6" s="48"/>
    </row>
    <row r="7" spans="1:13" x14ac:dyDescent="0.35">
      <c r="A7" s="46" t="s">
        <v>130</v>
      </c>
      <c r="B7" s="44" t="s">
        <v>84</v>
      </c>
      <c r="C7" s="46"/>
      <c r="D7" s="44"/>
      <c r="E7" s="42"/>
      <c r="F7" s="46"/>
      <c r="G7" s="45"/>
      <c r="H7" s="43"/>
      <c r="I7" s="42"/>
      <c r="J7" s="47"/>
      <c r="K7" s="42"/>
      <c r="L7" s="61"/>
      <c r="M7" s="48"/>
    </row>
    <row r="8" spans="1:13" x14ac:dyDescent="0.35">
      <c r="A8" s="46" t="s">
        <v>54</v>
      </c>
      <c r="B8" s="106" t="s">
        <v>110</v>
      </c>
      <c r="C8" s="62"/>
      <c r="D8" s="44"/>
      <c r="E8" s="42"/>
      <c r="F8" s="46"/>
      <c r="G8" s="45"/>
      <c r="H8" s="43"/>
      <c r="I8" s="42"/>
      <c r="J8" s="47"/>
      <c r="K8" s="42"/>
      <c r="L8" s="48"/>
      <c r="M8" s="48"/>
    </row>
    <row r="9" spans="1:13" x14ac:dyDescent="0.35">
      <c r="A9" s="106" t="s">
        <v>141</v>
      </c>
      <c r="B9" s="44" t="s">
        <v>62</v>
      </c>
      <c r="C9" s="43"/>
      <c r="D9" s="44"/>
      <c r="E9" s="42"/>
      <c r="F9" s="46"/>
      <c r="G9" s="45"/>
      <c r="I9" s="42"/>
      <c r="J9" s="47"/>
      <c r="K9" s="42"/>
      <c r="L9" s="48"/>
      <c r="M9" s="48"/>
    </row>
    <row r="10" spans="1:13" x14ac:dyDescent="0.35">
      <c r="A10" s="23"/>
      <c r="B10" s="44" t="s">
        <v>22</v>
      </c>
      <c r="C10" s="33"/>
      <c r="D10" s="106"/>
      <c r="E10" s="106"/>
      <c r="F10" s="106"/>
      <c r="G10" s="107"/>
      <c r="H10" s="106"/>
      <c r="I10" s="105"/>
      <c r="J10" s="105"/>
      <c r="K10" s="105"/>
      <c r="L10" s="107"/>
      <c r="M10" s="107"/>
    </row>
    <row r="11" spans="1:13" x14ac:dyDescent="0.35">
      <c r="A11" s="23"/>
      <c r="B11" s="120" t="s">
        <v>172</v>
      </c>
      <c r="C11" s="33"/>
      <c r="D11" s="106"/>
      <c r="E11" s="106"/>
      <c r="F11" s="46"/>
      <c r="G11" s="107"/>
      <c r="H11" s="46"/>
      <c r="I11" s="105"/>
      <c r="J11" s="105"/>
      <c r="K11" s="105"/>
      <c r="L11" s="107"/>
      <c r="M11" s="107"/>
    </row>
    <row r="12" spans="1:13" x14ac:dyDescent="0.35">
      <c r="A12" s="23"/>
      <c r="B12" s="44" t="s">
        <v>32</v>
      </c>
      <c r="C12" s="46"/>
      <c r="D12" s="46"/>
      <c r="E12" s="43"/>
      <c r="F12" s="46"/>
      <c r="G12" s="45"/>
      <c r="H12" s="43"/>
      <c r="I12" s="42"/>
      <c r="J12" s="47"/>
      <c r="K12" s="42"/>
      <c r="L12" s="42"/>
      <c r="M12" s="48"/>
    </row>
    <row r="13" spans="1:13" x14ac:dyDescent="0.35">
      <c r="A13" s="105"/>
      <c r="B13" s="106" t="s">
        <v>149</v>
      </c>
      <c r="C13" s="33"/>
      <c r="D13" s="106"/>
      <c r="E13" s="106"/>
      <c r="F13" s="106"/>
      <c r="G13" s="107"/>
      <c r="I13" s="105"/>
      <c r="J13" s="105"/>
      <c r="K13" s="108"/>
      <c r="L13" s="107"/>
      <c r="M13" s="107"/>
    </row>
    <row r="14" spans="1:13" x14ac:dyDescent="0.35">
      <c r="A14" s="100"/>
      <c r="B14" s="43"/>
      <c r="C14" s="43"/>
      <c r="D14" s="57"/>
      <c r="E14" s="57"/>
      <c r="F14" s="57"/>
      <c r="G14" s="58"/>
      <c r="I14" s="59"/>
      <c r="J14" s="59"/>
      <c r="K14" s="59"/>
      <c r="L14" s="60"/>
      <c r="M14" s="60"/>
    </row>
    <row r="15" spans="1:13" x14ac:dyDescent="0.35">
      <c r="A15" s="100"/>
      <c r="B15" s="43"/>
      <c r="C15" s="43"/>
      <c r="D15" s="57"/>
      <c r="E15" s="57"/>
      <c r="F15" s="46"/>
      <c r="G15" s="58"/>
      <c r="I15" s="59"/>
      <c r="J15" s="59"/>
      <c r="K15" s="59"/>
      <c r="L15" s="60"/>
      <c r="M15" s="60"/>
    </row>
    <row r="16" spans="1:13" x14ac:dyDescent="0.35">
      <c r="H16" s="106"/>
    </row>
    <row r="17" spans="1:13" x14ac:dyDescent="0.35">
      <c r="H17" s="106"/>
    </row>
    <row r="18" spans="1:13" x14ac:dyDescent="0.35">
      <c r="H18" s="46"/>
    </row>
    <row r="19" spans="1:13" x14ac:dyDescent="0.35">
      <c r="H19" s="46"/>
    </row>
    <row r="20" spans="1:13" x14ac:dyDescent="0.35">
      <c r="A20" s="100"/>
      <c r="B20" s="116"/>
      <c r="C20" s="43"/>
      <c r="D20" s="116"/>
      <c r="E20" s="116"/>
      <c r="F20" s="116"/>
      <c r="G20" s="117"/>
      <c r="H20" s="46"/>
      <c r="I20" s="118"/>
      <c r="J20" s="119"/>
      <c r="K20" s="119"/>
      <c r="L20" s="117"/>
      <c r="M20" s="60"/>
    </row>
    <row r="21" spans="1:13" x14ac:dyDescent="0.35">
      <c r="A21" s="100"/>
      <c r="B21" s="43"/>
      <c r="C21" s="43"/>
      <c r="D21" s="101"/>
      <c r="E21" s="58"/>
      <c r="F21" s="43"/>
      <c r="G21" s="58"/>
      <c r="H21" s="46"/>
      <c r="I21" s="102"/>
      <c r="J21" s="59"/>
      <c r="K21" s="102"/>
      <c r="L21" s="102"/>
      <c r="M21" s="60"/>
    </row>
    <row r="22" spans="1:13" x14ac:dyDescent="0.35">
      <c r="A22" s="100"/>
      <c r="B22" s="43"/>
      <c r="C22" s="43"/>
      <c r="D22" s="43"/>
      <c r="E22" s="102"/>
      <c r="F22" s="43"/>
      <c r="G22" s="58"/>
      <c r="H22" s="63"/>
      <c r="I22" s="102"/>
      <c r="J22" s="59"/>
      <c r="K22" s="102"/>
      <c r="L22" s="102"/>
      <c r="M22" s="60"/>
    </row>
    <row r="23" spans="1:13" x14ac:dyDescent="0.35">
      <c r="A23" s="100"/>
      <c r="B23" s="43"/>
      <c r="C23" s="43"/>
      <c r="D23" s="101"/>
      <c r="E23" s="102"/>
      <c r="F23" s="43"/>
      <c r="G23" s="58"/>
      <c r="H23" s="46"/>
      <c r="I23" s="102"/>
      <c r="J23" s="102"/>
      <c r="K23" s="102"/>
      <c r="L23" s="102"/>
      <c r="M23" s="60"/>
    </row>
    <row r="24" spans="1:13" x14ac:dyDescent="0.35">
      <c r="A24" s="100"/>
      <c r="B24" s="43"/>
      <c r="C24" s="43"/>
      <c r="D24" s="101"/>
      <c r="E24" s="43"/>
      <c r="F24" s="43"/>
      <c r="G24" s="58"/>
      <c r="H24" s="46"/>
      <c r="I24" s="102"/>
      <c r="J24" s="102"/>
      <c r="K24" s="102"/>
      <c r="L24" s="102"/>
      <c r="M24" s="60"/>
    </row>
    <row r="25" spans="1:13" x14ac:dyDescent="0.35">
      <c r="A25" s="100"/>
      <c r="B25" s="43"/>
      <c r="C25" s="43"/>
      <c r="D25" s="43"/>
      <c r="E25" s="58"/>
      <c r="F25" s="43"/>
      <c r="G25" s="58"/>
      <c r="H25" s="46"/>
      <c r="I25" s="102"/>
      <c r="J25" s="59"/>
      <c r="K25" s="102"/>
      <c r="L25" s="102"/>
      <c r="M25" s="60"/>
    </row>
    <row r="26" spans="1:13" x14ac:dyDescent="0.35">
      <c r="A26" s="100"/>
      <c r="B26" s="43"/>
      <c r="C26" s="43"/>
      <c r="D26" s="43"/>
      <c r="E26" s="102"/>
      <c r="F26" s="43"/>
      <c r="G26" s="58"/>
      <c r="I26" s="102"/>
      <c r="J26" s="59"/>
      <c r="K26" s="102"/>
      <c r="L26" s="102"/>
      <c r="M26" s="60"/>
    </row>
    <row r="27" spans="1:13" x14ac:dyDescent="0.35">
      <c r="A27" s="100"/>
      <c r="B27" s="43"/>
      <c r="C27" s="43"/>
      <c r="D27" s="43"/>
      <c r="E27" s="102"/>
      <c r="F27" s="43"/>
      <c r="G27" s="58"/>
      <c r="H27" s="46"/>
      <c r="I27" s="102"/>
      <c r="J27" s="102"/>
      <c r="K27" s="102"/>
      <c r="L27" s="102"/>
      <c r="M27" s="60"/>
    </row>
    <row r="28" spans="1:13" x14ac:dyDescent="0.35">
      <c r="A28" s="100"/>
      <c r="B28" s="43"/>
      <c r="C28" s="43"/>
      <c r="D28" s="101"/>
      <c r="E28" s="102"/>
      <c r="F28" s="57"/>
      <c r="G28" s="58"/>
      <c r="I28" s="102"/>
      <c r="J28" s="59"/>
      <c r="K28" s="59"/>
      <c r="L28" s="60"/>
      <c r="M28" s="60"/>
    </row>
    <row r="29" spans="1:13" x14ac:dyDescent="0.35">
      <c r="A29" s="100"/>
      <c r="B29" s="43"/>
      <c r="C29" s="43"/>
      <c r="D29" s="101"/>
      <c r="E29" s="102"/>
      <c r="F29" s="43"/>
      <c r="G29" s="58"/>
      <c r="H29" s="46"/>
      <c r="I29" s="102"/>
      <c r="J29" s="59"/>
      <c r="K29" s="102"/>
      <c r="L29" s="102"/>
      <c r="M29" s="60"/>
    </row>
    <row r="30" spans="1:13" x14ac:dyDescent="0.35">
      <c r="A30" s="100"/>
      <c r="B30" s="43"/>
      <c r="C30" s="43"/>
      <c r="D30" s="101"/>
      <c r="E30" s="43"/>
      <c r="F30" s="43"/>
      <c r="G30" s="58"/>
      <c r="H30" s="106"/>
      <c r="I30" s="102"/>
      <c r="J30" s="59"/>
      <c r="K30" s="102"/>
      <c r="L30" s="102"/>
      <c r="M30" s="60"/>
    </row>
    <row r="31" spans="1:13" x14ac:dyDescent="0.35">
      <c r="H31" s="46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7 féléves</vt:lpstr>
      <vt:lpstr>Munka1</vt:lpstr>
      <vt:lpstr>Munka2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User</cp:lastModifiedBy>
  <cp:lastPrinted>2023-05-19T08:06:44Z</cp:lastPrinted>
  <dcterms:created xsi:type="dcterms:W3CDTF">2016-09-01T14:49:18Z</dcterms:created>
  <dcterms:modified xsi:type="dcterms:W3CDTF">2026-01-18T19:01:29Z</dcterms:modified>
  <cp:contentStatus/>
</cp:coreProperties>
</file>